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7315" windowHeight="15360" activeTab="2"/>
  </bookViews>
  <sheets>
    <sheet name="U9-K" sheetId="4" r:id="rId1"/>
    <sheet name="U11-K" sheetId="6" r:id="rId2"/>
    <sheet name="U11-D" sheetId="7" r:id="rId3"/>
  </sheets>
  <definedNames>
    <definedName name="_xlnm.Print_Area" localSheetId="2">'U11-D'!$A$1:$V$27</definedName>
    <definedName name="_xlnm.Print_Area" localSheetId="1">'U11-K'!$A$1:$V$27</definedName>
    <definedName name="_xlnm.Print_Area" localSheetId="0">'U9-K'!$A$1:$V$27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6" l="1"/>
  <c r="V6" i="6"/>
  <c r="V8" i="6"/>
  <c r="V2" i="6"/>
  <c r="S4" i="4"/>
  <c r="T4" i="4"/>
  <c r="U4" i="4"/>
  <c r="W4" i="4"/>
  <c r="S2" i="4"/>
  <c r="T2" i="4"/>
  <c r="U2" i="4"/>
  <c r="W2" i="4"/>
  <c r="S6" i="4"/>
  <c r="T6" i="4"/>
  <c r="U6" i="4"/>
  <c r="W6" i="4"/>
  <c r="S8" i="4"/>
  <c r="T8" i="4"/>
  <c r="U8" i="4"/>
  <c r="W8" i="4"/>
  <c r="S10" i="4"/>
  <c r="T10" i="4"/>
  <c r="U10" i="4"/>
  <c r="W10" i="4"/>
  <c r="S12" i="4"/>
  <c r="T12" i="4"/>
  <c r="U12" i="4"/>
  <c r="W12" i="4"/>
  <c r="S14" i="4"/>
  <c r="T14" i="4"/>
  <c r="U14" i="4"/>
  <c r="W14" i="4"/>
  <c r="V4" i="4"/>
  <c r="V6" i="4"/>
  <c r="V8" i="4"/>
  <c r="V10" i="4"/>
  <c r="V12" i="4"/>
  <c r="V14" i="4"/>
  <c r="V2" i="4"/>
  <c r="E2" i="7"/>
  <c r="F2" i="7"/>
  <c r="E3" i="7"/>
  <c r="F3" i="7"/>
  <c r="G2" i="7"/>
  <c r="H2" i="7"/>
  <c r="G3" i="7"/>
  <c r="H3" i="7"/>
  <c r="I2" i="7"/>
  <c r="J2" i="7"/>
  <c r="I3" i="7"/>
  <c r="J3" i="7"/>
  <c r="K2" i="7"/>
  <c r="L2" i="7"/>
  <c r="K3" i="7"/>
  <c r="L3" i="7"/>
  <c r="M2" i="7"/>
  <c r="N2" i="7"/>
  <c r="M3" i="7"/>
  <c r="N3" i="7"/>
  <c r="O2" i="7"/>
  <c r="P2" i="7"/>
  <c r="O3" i="7"/>
  <c r="P3" i="7"/>
  <c r="Q2" i="7"/>
  <c r="R2" i="7"/>
  <c r="Q3" i="7"/>
  <c r="R3" i="7"/>
  <c r="S2" i="7"/>
  <c r="T2" i="7"/>
  <c r="U2" i="7"/>
  <c r="W2" i="7"/>
  <c r="G4" i="7"/>
  <c r="H4" i="7"/>
  <c r="G5" i="7"/>
  <c r="H5" i="7"/>
  <c r="I4" i="7"/>
  <c r="J4" i="7"/>
  <c r="I5" i="7"/>
  <c r="J5" i="7"/>
  <c r="K4" i="7"/>
  <c r="L4" i="7"/>
  <c r="K5" i="7"/>
  <c r="L5" i="7"/>
  <c r="M4" i="7"/>
  <c r="N4" i="7"/>
  <c r="M5" i="7"/>
  <c r="N5" i="7"/>
  <c r="O4" i="7"/>
  <c r="P4" i="7"/>
  <c r="O5" i="7"/>
  <c r="P5" i="7"/>
  <c r="Q4" i="7"/>
  <c r="R4" i="7"/>
  <c r="Q5" i="7"/>
  <c r="R5" i="7"/>
  <c r="S4" i="7"/>
  <c r="T4" i="7"/>
  <c r="U4" i="7"/>
  <c r="W4" i="7"/>
  <c r="I6" i="7"/>
  <c r="J6" i="7"/>
  <c r="I7" i="7"/>
  <c r="J7" i="7"/>
  <c r="K6" i="7"/>
  <c r="L6" i="7"/>
  <c r="K7" i="7"/>
  <c r="L7" i="7"/>
  <c r="M6" i="7"/>
  <c r="N6" i="7"/>
  <c r="M7" i="7"/>
  <c r="N7" i="7"/>
  <c r="O6" i="7"/>
  <c r="P6" i="7"/>
  <c r="O7" i="7"/>
  <c r="P7" i="7"/>
  <c r="Q6" i="7"/>
  <c r="R6" i="7"/>
  <c r="Q7" i="7"/>
  <c r="R7" i="7"/>
  <c r="S6" i="7"/>
  <c r="T6" i="7"/>
  <c r="U6" i="7"/>
  <c r="W6" i="7"/>
  <c r="K8" i="7"/>
  <c r="L8" i="7"/>
  <c r="K9" i="7"/>
  <c r="L9" i="7"/>
  <c r="M8" i="7"/>
  <c r="N8" i="7"/>
  <c r="M9" i="7"/>
  <c r="N9" i="7"/>
  <c r="O8" i="7"/>
  <c r="P8" i="7"/>
  <c r="O9" i="7"/>
  <c r="P9" i="7"/>
  <c r="Q8" i="7"/>
  <c r="R8" i="7"/>
  <c r="Q9" i="7"/>
  <c r="R9" i="7"/>
  <c r="S8" i="7"/>
  <c r="T8" i="7"/>
  <c r="U8" i="7"/>
  <c r="W8" i="7"/>
  <c r="M10" i="7"/>
  <c r="N10" i="7"/>
  <c r="M11" i="7"/>
  <c r="N11" i="7"/>
  <c r="O10" i="7"/>
  <c r="P10" i="7"/>
  <c r="O11" i="7"/>
  <c r="P11" i="7"/>
  <c r="Q10" i="7"/>
  <c r="R10" i="7"/>
  <c r="Q11" i="7"/>
  <c r="R11" i="7"/>
  <c r="S10" i="7"/>
  <c r="T10" i="7"/>
  <c r="U10" i="7"/>
  <c r="W10" i="7"/>
  <c r="O12" i="7"/>
  <c r="P12" i="7"/>
  <c r="O13" i="7"/>
  <c r="P13" i="7"/>
  <c r="Q12" i="7"/>
  <c r="R12" i="7"/>
  <c r="Q13" i="7"/>
  <c r="R13" i="7"/>
  <c r="S12" i="7"/>
  <c r="T12" i="7"/>
  <c r="U12" i="7"/>
  <c r="W12" i="7"/>
  <c r="Q14" i="7"/>
  <c r="R14" i="7"/>
  <c r="Q15" i="7"/>
  <c r="R15" i="7"/>
  <c r="S14" i="7"/>
  <c r="T14" i="7"/>
  <c r="U14" i="7"/>
  <c r="W14" i="7"/>
  <c r="V14" i="7"/>
  <c r="V12" i="7"/>
  <c r="V10" i="7"/>
  <c r="V8" i="7"/>
  <c r="V6" i="7"/>
  <c r="V4" i="7"/>
  <c r="V2" i="7"/>
  <c r="E2" i="6"/>
  <c r="F2" i="6"/>
  <c r="E3" i="6"/>
  <c r="F3" i="6"/>
  <c r="G2" i="6"/>
  <c r="H2" i="6"/>
  <c r="G3" i="6"/>
  <c r="H3" i="6"/>
  <c r="I2" i="6"/>
  <c r="J2" i="6"/>
  <c r="I3" i="6"/>
  <c r="J3" i="6"/>
  <c r="K2" i="6"/>
  <c r="L2" i="6"/>
  <c r="K3" i="6"/>
  <c r="L3" i="6"/>
  <c r="M2" i="6"/>
  <c r="N2" i="6"/>
  <c r="M3" i="6"/>
  <c r="N3" i="6"/>
  <c r="O2" i="6"/>
  <c r="P2" i="6"/>
  <c r="O3" i="6"/>
  <c r="P3" i="6"/>
  <c r="Q2" i="6"/>
  <c r="R2" i="6"/>
  <c r="Q3" i="6"/>
  <c r="R3" i="6"/>
  <c r="S2" i="6"/>
  <c r="T2" i="6"/>
  <c r="U2" i="6"/>
  <c r="W2" i="6"/>
  <c r="G4" i="6"/>
  <c r="H4" i="6"/>
  <c r="G5" i="6"/>
  <c r="H5" i="6"/>
  <c r="I4" i="6"/>
  <c r="J4" i="6"/>
  <c r="I5" i="6"/>
  <c r="J5" i="6"/>
  <c r="K4" i="6"/>
  <c r="L4" i="6"/>
  <c r="K5" i="6"/>
  <c r="L5" i="6"/>
  <c r="M4" i="6"/>
  <c r="N4" i="6"/>
  <c r="M5" i="6"/>
  <c r="N5" i="6"/>
  <c r="O4" i="6"/>
  <c r="P4" i="6"/>
  <c r="O5" i="6"/>
  <c r="P5" i="6"/>
  <c r="Q4" i="6"/>
  <c r="R4" i="6"/>
  <c r="Q5" i="6"/>
  <c r="R5" i="6"/>
  <c r="S4" i="6"/>
  <c r="T4" i="6"/>
  <c r="U4" i="6"/>
  <c r="W4" i="6"/>
  <c r="I6" i="6"/>
  <c r="J6" i="6"/>
  <c r="I7" i="6"/>
  <c r="J7" i="6"/>
  <c r="K6" i="6"/>
  <c r="L6" i="6"/>
  <c r="K7" i="6"/>
  <c r="L7" i="6"/>
  <c r="M6" i="6"/>
  <c r="N6" i="6"/>
  <c r="M7" i="6"/>
  <c r="N7" i="6"/>
  <c r="O6" i="6"/>
  <c r="P6" i="6"/>
  <c r="O7" i="6"/>
  <c r="P7" i="6"/>
  <c r="Q6" i="6"/>
  <c r="R6" i="6"/>
  <c r="Q7" i="6"/>
  <c r="R7" i="6"/>
  <c r="S6" i="6"/>
  <c r="T6" i="6"/>
  <c r="U6" i="6"/>
  <c r="W6" i="6"/>
  <c r="K8" i="6"/>
  <c r="L8" i="6"/>
  <c r="K9" i="6"/>
  <c r="L9" i="6"/>
  <c r="M8" i="6"/>
  <c r="N8" i="6"/>
  <c r="M9" i="6"/>
  <c r="N9" i="6"/>
  <c r="O8" i="6"/>
  <c r="P8" i="6"/>
  <c r="O9" i="6"/>
  <c r="P9" i="6"/>
  <c r="Q8" i="6"/>
  <c r="R8" i="6"/>
  <c r="Q9" i="6"/>
  <c r="R9" i="6"/>
  <c r="S8" i="6"/>
  <c r="T8" i="6"/>
  <c r="U8" i="6"/>
  <c r="W8" i="6"/>
  <c r="E2" i="4"/>
  <c r="F2" i="4"/>
  <c r="E3" i="4"/>
  <c r="F3" i="4"/>
  <c r="G2" i="4"/>
  <c r="H2" i="4"/>
  <c r="G3" i="4"/>
  <c r="H3" i="4"/>
  <c r="I2" i="4"/>
  <c r="J2" i="4"/>
  <c r="I3" i="4"/>
  <c r="J3" i="4"/>
  <c r="K2" i="4"/>
  <c r="L2" i="4"/>
  <c r="K3" i="4"/>
  <c r="L3" i="4"/>
  <c r="M2" i="4"/>
  <c r="N2" i="4"/>
  <c r="M3" i="4"/>
  <c r="N3" i="4"/>
  <c r="O2" i="4"/>
  <c r="P2" i="4"/>
  <c r="O3" i="4"/>
  <c r="P3" i="4"/>
  <c r="G4" i="4"/>
  <c r="H4" i="4"/>
  <c r="G5" i="4"/>
  <c r="H5" i="4"/>
  <c r="I4" i="4"/>
  <c r="J4" i="4"/>
  <c r="I5" i="4"/>
  <c r="J5" i="4"/>
  <c r="K4" i="4"/>
  <c r="L4" i="4"/>
  <c r="K5" i="4"/>
  <c r="L5" i="4"/>
  <c r="M4" i="4"/>
  <c r="N4" i="4"/>
  <c r="M5" i="4"/>
  <c r="N5" i="4"/>
  <c r="O4" i="4"/>
  <c r="P4" i="4"/>
  <c r="O5" i="4"/>
  <c r="P5" i="4"/>
  <c r="I6" i="4"/>
  <c r="J6" i="4"/>
  <c r="I7" i="4"/>
  <c r="J7" i="4"/>
  <c r="K6" i="4"/>
  <c r="L6" i="4"/>
  <c r="K7" i="4"/>
  <c r="L7" i="4"/>
  <c r="M6" i="4"/>
  <c r="N6" i="4"/>
  <c r="M7" i="4"/>
  <c r="N7" i="4"/>
  <c r="O6" i="4"/>
  <c r="P6" i="4"/>
  <c r="O7" i="4"/>
  <c r="P7" i="4"/>
  <c r="K8" i="4"/>
  <c r="L8" i="4"/>
  <c r="K9" i="4"/>
  <c r="L9" i="4"/>
  <c r="M8" i="4"/>
  <c r="N8" i="4"/>
  <c r="M9" i="4"/>
  <c r="N9" i="4"/>
  <c r="O8" i="4"/>
  <c r="P8" i="4"/>
  <c r="O9" i="4"/>
  <c r="P9" i="4"/>
  <c r="M10" i="4"/>
  <c r="N10" i="4"/>
  <c r="M11" i="4"/>
  <c r="N11" i="4"/>
  <c r="O10" i="4"/>
  <c r="P10" i="4"/>
  <c r="O11" i="4"/>
  <c r="P11" i="4"/>
  <c r="O12" i="4"/>
  <c r="P12" i="4"/>
  <c r="O13" i="4"/>
  <c r="P13" i="4"/>
</calcChain>
</file>

<file path=xl/sharedStrings.xml><?xml version="1.0" encoding="utf-8"?>
<sst xmlns="http://schemas.openxmlformats.org/spreadsheetml/2006/main" count="42" uniqueCount="26">
  <si>
    <t>#</t>
  </si>
  <si>
    <t>Jméno</t>
  </si>
  <si>
    <t>Body</t>
  </si>
  <si>
    <t>Míče</t>
  </si>
  <si>
    <t>Pořadí</t>
  </si>
  <si>
    <t>Vyplňujte pouze silně orámovanou část tabulky</t>
  </si>
  <si>
    <t>HERNÍ SYSTÉM</t>
  </si>
  <si>
    <t>Stružka Jan Vladimír (2010)</t>
  </si>
  <si>
    <t>Klapal Tomáš (2010)</t>
  </si>
  <si>
    <t>Teplý Míra (2010)</t>
  </si>
  <si>
    <t>Kocurek Matyáš (2010)</t>
  </si>
  <si>
    <t>Hloušková Míša (2010)</t>
  </si>
  <si>
    <t>Dušánková Daniela (2010)</t>
  </si>
  <si>
    <t>Novák Michal (2008)</t>
  </si>
  <si>
    <t>Čada Daniel (2009)</t>
  </si>
  <si>
    <t>Trkan Gabriel (2009)</t>
  </si>
  <si>
    <t>Langmajer Filip (2008)</t>
  </si>
  <si>
    <t>Kmentová Viktorie (2008)</t>
  </si>
  <si>
    <t>Vrzáčková Adéla (2008)</t>
  </si>
  <si>
    <t>Bíbová Justýna (2008)</t>
  </si>
  <si>
    <t>Jánská Viki (2008)</t>
  </si>
  <si>
    <t>Tvrdíková Klára Václava (2008)</t>
  </si>
  <si>
    <t>Dufková Eliška (2009)</t>
  </si>
  <si>
    <t>Kuncová Markéta (2008)</t>
  </si>
  <si>
    <t>Pomocné skóre</t>
  </si>
  <si>
    <t>Bíba Kristián (2010)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</si>
</sst>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thick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ck">
        <color indexed="64"/>
      </left>
      <right style="dotted">
        <color auto="1"/>
      </right>
      <top style="dotted">
        <color auto="1"/>
      </top>
      <bottom style="thick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ck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vertical="top"/>
    </xf>
    <xf numFmtId="0" fontId="0" fillId="0" borderId="5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vertical="top"/>
    </xf>
    <xf numFmtId="0" fontId="0" fillId="2" borderId="13" xfId="0" applyFill="1" applyBorder="1" applyAlignment="1">
      <alignment horizontal="left" vertical="top"/>
    </xf>
    <xf numFmtId="0" fontId="0" fillId="0" borderId="2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2" fillId="0" borderId="0" xfId="0" applyFont="1"/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vertical="top"/>
    </xf>
    <xf numFmtId="0" fontId="0" fillId="0" borderId="16" xfId="0" applyBorder="1" applyAlignment="1" applyProtection="1">
      <alignment horizontal="right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vertical="top"/>
      <protection locked="0"/>
    </xf>
    <xf numFmtId="0" fontId="0" fillId="2" borderId="21" xfId="0" applyFill="1" applyBorder="1" applyAlignment="1">
      <alignment vertical="top"/>
    </xf>
    <xf numFmtId="0" fontId="0" fillId="2" borderId="22" xfId="0" applyFill="1" applyBorder="1" applyAlignment="1">
      <alignment horizontal="left" vertical="top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21</xdr:row>
      <xdr:rowOff>0</xdr:rowOff>
    </xdr:from>
    <xdr:to>
      <xdr:col>18</xdr:col>
      <xdr:colOff>114300</xdr:colOff>
      <xdr:row>26</xdr:row>
      <xdr:rowOff>25400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E3888B3A-B634-484C-8611-774EF2AAC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400" y="5041900"/>
          <a:ext cx="6591300" cy="9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21</xdr:row>
      <xdr:rowOff>63500</xdr:rowOff>
    </xdr:from>
    <xdr:to>
      <xdr:col>14</xdr:col>
      <xdr:colOff>241300</xdr:colOff>
      <xdr:row>25</xdr:row>
      <xdr:rowOff>88900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4F2E13CE-701C-9E4F-B688-F3F268EAA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0" y="5105400"/>
          <a:ext cx="4305300" cy="787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393700</xdr:colOff>
      <xdr:row>20</xdr:row>
      <xdr:rowOff>101600</xdr:rowOff>
    </xdr:from>
    <xdr:to>
      <xdr:col>21</xdr:col>
      <xdr:colOff>342900</xdr:colOff>
      <xdr:row>26</xdr:row>
      <xdr:rowOff>127000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1588A5AC-54F2-194C-B989-9EB6DFE95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953000"/>
          <a:ext cx="8877300" cy="11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>
      <selection activeCell="W2" sqref="W2:W3"/>
    </sheetView>
  </sheetViews>
  <sheetFormatPr defaultColWidth="8.85546875" defaultRowHeight="15" x14ac:dyDescent="0.25"/>
  <cols>
    <col min="1" max="1" width="3.28515625" customWidth="1"/>
    <col min="2" max="2" width="22.28515625" customWidth="1"/>
    <col min="3" max="18" width="4.7109375" customWidth="1"/>
    <col min="20" max="21" width="5.7109375" customWidth="1"/>
    <col min="23" max="23" width="14.42578125" bestFit="1" customWidth="1"/>
  </cols>
  <sheetData>
    <row r="1" spans="1:23" x14ac:dyDescent="0.25">
      <c r="A1" s="5" t="s">
        <v>0</v>
      </c>
      <c r="B1" s="5" t="s">
        <v>1</v>
      </c>
      <c r="C1" s="32">
        <v>1</v>
      </c>
      <c r="D1" s="32"/>
      <c r="E1" s="32">
        <v>2</v>
      </c>
      <c r="F1" s="32"/>
      <c r="G1" s="32">
        <v>3</v>
      </c>
      <c r="H1" s="32"/>
      <c r="I1" s="32">
        <v>4</v>
      </c>
      <c r="J1" s="32"/>
      <c r="K1" s="32">
        <v>5</v>
      </c>
      <c r="L1" s="32"/>
      <c r="M1" s="32">
        <v>6</v>
      </c>
      <c r="N1" s="32"/>
      <c r="O1" s="32">
        <v>7</v>
      </c>
      <c r="P1" s="32"/>
      <c r="Q1" s="32">
        <v>8</v>
      </c>
      <c r="R1" s="32"/>
      <c r="S1" s="6" t="s">
        <v>2</v>
      </c>
      <c r="T1" s="33" t="s">
        <v>3</v>
      </c>
      <c r="U1" s="34"/>
      <c r="V1" s="6" t="s">
        <v>4</v>
      </c>
      <c r="W1" s="25" t="s">
        <v>24</v>
      </c>
    </row>
    <row r="2" spans="1:23" ht="20.100000000000001" customHeight="1" x14ac:dyDescent="0.25">
      <c r="A2" s="26">
        <v>1</v>
      </c>
      <c r="B2" s="35" t="s">
        <v>7</v>
      </c>
      <c r="C2" s="16"/>
      <c r="D2" s="8"/>
      <c r="E2" s="1">
        <f>D4</f>
        <v>14</v>
      </c>
      <c r="F2" s="2">
        <f>C4</f>
        <v>15</v>
      </c>
      <c r="G2" s="1">
        <f>D6</f>
        <v>15</v>
      </c>
      <c r="H2" s="2">
        <f>C6</f>
        <v>7</v>
      </c>
      <c r="I2" s="1">
        <f>D8</f>
        <v>15</v>
      </c>
      <c r="J2" s="2">
        <f>C8</f>
        <v>13</v>
      </c>
      <c r="K2" s="1">
        <f>D10</f>
        <v>15</v>
      </c>
      <c r="L2" s="2">
        <f>C10</f>
        <v>12</v>
      </c>
      <c r="M2" s="1">
        <f>D12</f>
        <v>7</v>
      </c>
      <c r="N2" s="2">
        <f>C12</f>
        <v>15</v>
      </c>
      <c r="O2" s="1">
        <f>D14</f>
        <v>15</v>
      </c>
      <c r="P2" s="2">
        <f>C14</f>
        <v>4</v>
      </c>
      <c r="Q2" s="1"/>
      <c r="R2" s="2"/>
      <c r="S2" s="26">
        <f>IF(C2&gt;D2,1,0)+IF(C3&gt;D3,1,0)+IF(E2&gt;F2,1,0)+IF(E3&gt;F3,1,0)+IF(G2&gt;H2,1,0)+IF(G3&gt;H3,1,0)+IF(I2&gt;J2,1,0)+IF(I3&gt;J3,1,0)+IF(K2&gt;L2,1,0)+IF(K3&gt;L3,1,0)+IF(M2&gt;N2,1,0)+IF(M3&gt;N3,1,0)+IF(O2&gt;P2,1,0)+IF(O3&gt;P3,1,0)+IF(Q2&gt;R2,1,0)+IF(Q3&gt;R3,1,0)</f>
        <v>8</v>
      </c>
      <c r="T2" s="28">
        <f>SUM(C2:C3,E2:E3,G2:G3,I2:I3,K2:K3,M2:M3,O2:O3,Q2:Q3)</f>
        <v>162</v>
      </c>
      <c r="U2" s="29">
        <f>SUM(D2:D3,F2:F3,H2:H3,J2:J3,L2:L3,N2:N3,P2:P3,R2:R3)</f>
        <v>127</v>
      </c>
      <c r="V2" s="26">
        <f>_xlfn.RANK.EQ(W2,$W$2:$W$15)</f>
        <v>3</v>
      </c>
      <c r="W2" s="26">
        <f>S2*1000+(T2-U2)</f>
        <v>8035</v>
      </c>
    </row>
    <row r="3" spans="1:23" ht="20.100000000000001" customHeight="1" x14ac:dyDescent="0.25">
      <c r="A3" s="26"/>
      <c r="B3" s="35"/>
      <c r="C3" s="17"/>
      <c r="D3" s="10"/>
      <c r="E3" s="3">
        <f>D5</f>
        <v>8</v>
      </c>
      <c r="F3" s="4">
        <f>C5</f>
        <v>15</v>
      </c>
      <c r="G3" s="3">
        <f>D7</f>
        <v>15</v>
      </c>
      <c r="H3" s="4">
        <f>C7</f>
        <v>4</v>
      </c>
      <c r="I3" s="3">
        <f>D9</f>
        <v>15</v>
      </c>
      <c r="J3" s="4">
        <f>C9</f>
        <v>8</v>
      </c>
      <c r="K3" s="3">
        <f>D11</f>
        <v>13</v>
      </c>
      <c r="L3" s="4">
        <f>C11</f>
        <v>15</v>
      </c>
      <c r="M3" s="3">
        <f>D13</f>
        <v>15</v>
      </c>
      <c r="N3" s="4">
        <f>C13</f>
        <v>9</v>
      </c>
      <c r="O3" s="3">
        <f>D15</f>
        <v>15</v>
      </c>
      <c r="P3" s="4">
        <f>C15</f>
        <v>10</v>
      </c>
      <c r="Q3" s="3"/>
      <c r="R3" s="4"/>
      <c r="S3" s="26"/>
      <c r="T3" s="28"/>
      <c r="U3" s="29"/>
      <c r="V3" s="26"/>
      <c r="W3" s="26"/>
    </row>
    <row r="4" spans="1:23" ht="20.100000000000001" customHeight="1" x14ac:dyDescent="0.25">
      <c r="A4" s="26">
        <v>2</v>
      </c>
      <c r="B4" s="35" t="s">
        <v>8</v>
      </c>
      <c r="C4" s="18">
        <v>15</v>
      </c>
      <c r="D4" s="12">
        <v>14</v>
      </c>
      <c r="E4" s="7"/>
      <c r="F4" s="8"/>
      <c r="G4" s="1">
        <f>F6</f>
        <v>15</v>
      </c>
      <c r="H4" s="2">
        <f>E6</f>
        <v>3</v>
      </c>
      <c r="I4" s="1">
        <f>F8</f>
        <v>15</v>
      </c>
      <c r="J4" s="2">
        <f>E8</f>
        <v>5</v>
      </c>
      <c r="K4" s="1">
        <f>F10</f>
        <v>15</v>
      </c>
      <c r="L4" s="2">
        <f>E10</f>
        <v>12</v>
      </c>
      <c r="M4" s="1">
        <f>F12</f>
        <v>15</v>
      </c>
      <c r="N4" s="2">
        <f>E12</f>
        <v>9</v>
      </c>
      <c r="O4" s="1">
        <f>F14</f>
        <v>15</v>
      </c>
      <c r="P4" s="2">
        <f>E14</f>
        <v>8</v>
      </c>
      <c r="Q4" s="1"/>
      <c r="R4" s="2"/>
      <c r="S4" s="26">
        <f t="shared" ref="S4" si="0">IF(C4&gt;D4,1,0)+IF(C5&gt;D5,1,0)+IF(E4&gt;F4,1,0)+IF(E5&gt;F5,1,0)+IF(G4&gt;H4,1,0)+IF(G5&gt;H5,1,0)+IF(I4&gt;J4,1,0)+IF(I5&gt;J5,1,0)+IF(K4&gt;L4,1,0)+IF(K5&gt;L5,1,0)+IF(M4&gt;N4,1,0)+IF(M5&gt;N5,1,0)+IF(O4&gt;P4,1,0)+IF(O5&gt;P5,1,0)+IF(Q4&gt;R4,1,0)+IF(Q5&gt;R5,1,0)</f>
        <v>12</v>
      </c>
      <c r="T4" s="28">
        <f t="shared" ref="T4:U4" si="1">SUM(C4:C5,E4:E5,G4:G5,I4:I5,K4:K5,M4:M5,O4:O5,Q4:Q5)</f>
        <v>180</v>
      </c>
      <c r="U4" s="29">
        <f t="shared" si="1"/>
        <v>109</v>
      </c>
      <c r="V4" s="26">
        <f t="shared" ref="V4" si="2">_xlfn.RANK.EQ(W4,$W$2:$W$15)</f>
        <v>1</v>
      </c>
      <c r="W4" s="26">
        <f t="shared" ref="W4" si="3">S4*1000+(T4-U4)</f>
        <v>12071</v>
      </c>
    </row>
    <row r="5" spans="1:23" ht="20.100000000000001" customHeight="1" x14ac:dyDescent="0.25">
      <c r="A5" s="26"/>
      <c r="B5" s="35"/>
      <c r="C5" s="19">
        <v>15</v>
      </c>
      <c r="D5" s="14">
        <v>8</v>
      </c>
      <c r="E5" s="9"/>
      <c r="F5" s="10"/>
      <c r="G5" s="3">
        <f>F7</f>
        <v>15</v>
      </c>
      <c r="H5" s="4">
        <f>E7</f>
        <v>3</v>
      </c>
      <c r="I5" s="3">
        <f>F9</f>
        <v>15</v>
      </c>
      <c r="J5" s="4">
        <f>E9</f>
        <v>12</v>
      </c>
      <c r="K5" s="3">
        <f>F11</f>
        <v>15</v>
      </c>
      <c r="L5" s="4">
        <f>E11</f>
        <v>13</v>
      </c>
      <c r="M5" s="3">
        <f>F13</f>
        <v>15</v>
      </c>
      <c r="N5" s="4">
        <f>E13</f>
        <v>11</v>
      </c>
      <c r="O5" s="3">
        <f>F15</f>
        <v>15</v>
      </c>
      <c r="P5" s="4">
        <f>E15</f>
        <v>11</v>
      </c>
      <c r="Q5" s="3"/>
      <c r="R5" s="4"/>
      <c r="S5" s="26"/>
      <c r="T5" s="28"/>
      <c r="U5" s="29"/>
      <c r="V5" s="26"/>
      <c r="W5" s="26"/>
    </row>
    <row r="6" spans="1:23" ht="20.100000000000001" customHeight="1" x14ac:dyDescent="0.25">
      <c r="A6" s="26">
        <v>3</v>
      </c>
      <c r="B6" s="35" t="s">
        <v>25</v>
      </c>
      <c r="C6" s="18">
        <v>7</v>
      </c>
      <c r="D6" s="12">
        <v>15</v>
      </c>
      <c r="E6" s="11">
        <v>3</v>
      </c>
      <c r="F6" s="12">
        <v>15</v>
      </c>
      <c r="G6" s="7"/>
      <c r="H6" s="8"/>
      <c r="I6" s="1">
        <f>H8</f>
        <v>5</v>
      </c>
      <c r="J6" s="2">
        <f>G8</f>
        <v>15</v>
      </c>
      <c r="K6" s="1">
        <f>H10</f>
        <v>2</v>
      </c>
      <c r="L6" s="2">
        <f>G10</f>
        <v>15</v>
      </c>
      <c r="M6" s="1">
        <f>H12</f>
        <v>5</v>
      </c>
      <c r="N6" s="2">
        <f>G12</f>
        <v>15</v>
      </c>
      <c r="O6" s="1">
        <f>H14</f>
        <v>4</v>
      </c>
      <c r="P6" s="2">
        <f>G14</f>
        <v>15</v>
      </c>
      <c r="Q6" s="1"/>
      <c r="R6" s="2"/>
      <c r="S6" s="26">
        <f t="shared" ref="S6" si="4">IF(C6&gt;D6,1,0)+IF(C7&gt;D7,1,0)+IF(E6&gt;F6,1,0)+IF(E7&gt;F7,1,0)+IF(G6&gt;H6,1,0)+IF(G7&gt;H7,1,0)+IF(I6&gt;J6,1,0)+IF(I7&gt;J7,1,0)+IF(K6&gt;L6,1,0)+IF(K7&gt;L7,1,0)+IF(M6&gt;N6,1,0)+IF(M7&gt;N7,1,0)+IF(O6&gt;P6,1,0)+IF(O7&gt;P7,1,0)+IF(Q6&gt;R6,1,0)+IF(Q7&gt;R7,1,0)</f>
        <v>0</v>
      </c>
      <c r="T6" s="28">
        <f t="shared" ref="T6:U6" si="5">SUM(C6:C7,E6:E7,G6:G7,I6:I7,K6:K7,M6:M7,O6:O7,Q6:Q7)</f>
        <v>48</v>
      </c>
      <c r="U6" s="29">
        <f t="shared" si="5"/>
        <v>180</v>
      </c>
      <c r="V6" s="26">
        <f t="shared" ref="V6" si="6">_xlfn.RANK.EQ(W6,$W$2:$W$15)</f>
        <v>7</v>
      </c>
      <c r="W6" s="26">
        <f t="shared" ref="W6" si="7">S6*1000+(T6-U6)</f>
        <v>-132</v>
      </c>
    </row>
    <row r="7" spans="1:23" ht="20.100000000000001" customHeight="1" x14ac:dyDescent="0.25">
      <c r="A7" s="26"/>
      <c r="B7" s="35"/>
      <c r="C7" s="19">
        <v>4</v>
      </c>
      <c r="D7" s="14">
        <v>15</v>
      </c>
      <c r="E7" s="13">
        <v>3</v>
      </c>
      <c r="F7" s="14">
        <v>15</v>
      </c>
      <c r="G7" s="9"/>
      <c r="H7" s="10"/>
      <c r="I7" s="3">
        <f>H9</f>
        <v>5</v>
      </c>
      <c r="J7" s="4">
        <f>G9</f>
        <v>15</v>
      </c>
      <c r="K7" s="3">
        <f>H11</f>
        <v>5</v>
      </c>
      <c r="L7" s="4">
        <f>G11</f>
        <v>15</v>
      </c>
      <c r="M7" s="3">
        <f>H13</f>
        <v>2</v>
      </c>
      <c r="N7" s="4">
        <f>G13</f>
        <v>15</v>
      </c>
      <c r="O7" s="3">
        <f>H15</f>
        <v>3</v>
      </c>
      <c r="P7" s="4">
        <f>G15</f>
        <v>15</v>
      </c>
      <c r="Q7" s="3"/>
      <c r="R7" s="4"/>
      <c r="S7" s="26"/>
      <c r="T7" s="28"/>
      <c r="U7" s="29"/>
      <c r="V7" s="26"/>
      <c r="W7" s="26"/>
    </row>
    <row r="8" spans="1:23" ht="20.100000000000001" customHeight="1" x14ac:dyDescent="0.25">
      <c r="A8" s="26">
        <v>4</v>
      </c>
      <c r="B8" s="35" t="s">
        <v>9</v>
      </c>
      <c r="C8" s="18">
        <v>13</v>
      </c>
      <c r="D8" s="12">
        <v>15</v>
      </c>
      <c r="E8" s="11">
        <v>5</v>
      </c>
      <c r="F8" s="12">
        <v>15</v>
      </c>
      <c r="G8" s="11">
        <v>15</v>
      </c>
      <c r="H8" s="12">
        <v>5</v>
      </c>
      <c r="I8" s="7"/>
      <c r="J8" s="8"/>
      <c r="K8" s="1">
        <f>J10</f>
        <v>5</v>
      </c>
      <c r="L8" s="2">
        <f>I10</f>
        <v>15</v>
      </c>
      <c r="M8" s="1">
        <f>J12</f>
        <v>7</v>
      </c>
      <c r="N8" s="2">
        <f>I12</f>
        <v>15</v>
      </c>
      <c r="O8" s="1">
        <f>J14</f>
        <v>15</v>
      </c>
      <c r="P8" s="2">
        <f>I14</f>
        <v>9</v>
      </c>
      <c r="Q8" s="1"/>
      <c r="R8" s="2"/>
      <c r="S8" s="26">
        <f t="shared" ref="S8" si="8">IF(C8&gt;D8,1,0)+IF(C9&gt;D9,1,0)+IF(E8&gt;F8,1,0)+IF(E9&gt;F9,1,0)+IF(G8&gt;H8,1,0)+IF(G9&gt;H9,1,0)+IF(I8&gt;J8,1,0)+IF(I9&gt;J9,1,0)+IF(K8&gt;L8,1,0)+IF(K9&gt;L9,1,0)+IF(M8&gt;N8,1,0)+IF(M9&gt;N9,1,0)+IF(O8&gt;P8,1,0)+IF(O9&gt;P9,1,0)+IF(Q8&gt;R8,1,0)+IF(Q9&gt;R9,1,0)</f>
        <v>4</v>
      </c>
      <c r="T8" s="28">
        <f t="shared" ref="T8:U8" si="9">SUM(C8:C9,E8:E9,G8:G9,I8:I9,K8:K9,M8:M9,O8:O9,Q8:Q9)</f>
        <v>125</v>
      </c>
      <c r="U8" s="29">
        <f t="shared" si="9"/>
        <v>141</v>
      </c>
      <c r="V8" s="26">
        <f t="shared" ref="V8" si="10">_xlfn.RANK.EQ(W8,$W$2:$W$15)</f>
        <v>5</v>
      </c>
      <c r="W8" s="26">
        <f t="shared" ref="W8" si="11">S8*1000+(T8-U8)</f>
        <v>3984</v>
      </c>
    </row>
    <row r="9" spans="1:23" ht="20.100000000000001" customHeight="1" x14ac:dyDescent="0.25">
      <c r="A9" s="26"/>
      <c r="B9" s="35"/>
      <c r="C9" s="19">
        <v>8</v>
      </c>
      <c r="D9" s="14">
        <v>15</v>
      </c>
      <c r="E9" s="13">
        <v>12</v>
      </c>
      <c r="F9" s="14">
        <v>15</v>
      </c>
      <c r="G9" s="13">
        <v>15</v>
      </c>
      <c r="H9" s="14">
        <v>5</v>
      </c>
      <c r="I9" s="9"/>
      <c r="J9" s="10"/>
      <c r="K9" s="3">
        <f>J11</f>
        <v>8</v>
      </c>
      <c r="L9" s="4">
        <f>I11</f>
        <v>15</v>
      </c>
      <c r="M9" s="3">
        <f>J13</f>
        <v>7</v>
      </c>
      <c r="N9" s="4">
        <f>I13</f>
        <v>15</v>
      </c>
      <c r="O9" s="3">
        <f>J15</f>
        <v>15</v>
      </c>
      <c r="P9" s="4">
        <f>I15</f>
        <v>2</v>
      </c>
      <c r="Q9" s="3"/>
      <c r="R9" s="4"/>
      <c r="S9" s="26"/>
      <c r="T9" s="28"/>
      <c r="U9" s="29"/>
      <c r="V9" s="26"/>
      <c r="W9" s="26"/>
    </row>
    <row r="10" spans="1:23" ht="20.100000000000001" customHeight="1" x14ac:dyDescent="0.25">
      <c r="A10" s="26">
        <v>5</v>
      </c>
      <c r="B10" s="35" t="s">
        <v>10</v>
      </c>
      <c r="C10" s="18">
        <v>12</v>
      </c>
      <c r="D10" s="12">
        <v>15</v>
      </c>
      <c r="E10" s="11">
        <v>12</v>
      </c>
      <c r="F10" s="12">
        <v>15</v>
      </c>
      <c r="G10" s="11">
        <v>15</v>
      </c>
      <c r="H10" s="12">
        <v>2</v>
      </c>
      <c r="I10" s="11">
        <v>15</v>
      </c>
      <c r="J10" s="12">
        <v>5</v>
      </c>
      <c r="K10" s="7"/>
      <c r="L10" s="8"/>
      <c r="M10" s="1">
        <f>L12</f>
        <v>15</v>
      </c>
      <c r="N10" s="2">
        <f>K12</f>
        <v>9</v>
      </c>
      <c r="O10" s="1">
        <f>L14</f>
        <v>15</v>
      </c>
      <c r="P10" s="2">
        <f>K14</f>
        <v>5</v>
      </c>
      <c r="Q10" s="1"/>
      <c r="R10" s="2"/>
      <c r="S10" s="26">
        <f t="shared" ref="S10" si="12">IF(C10&gt;D10,1,0)+IF(C11&gt;D11,1,0)+IF(E10&gt;F10,1,0)+IF(E11&gt;F11,1,0)+IF(G10&gt;H10,1,0)+IF(G11&gt;H11,1,0)+IF(I10&gt;J10,1,0)+IF(I11&gt;J11,1,0)+IF(K10&gt;L10,1,0)+IF(K11&gt;L11,1,0)+IF(M10&gt;N10,1,0)+IF(M11&gt;N11,1,0)+IF(O10&gt;P10,1,0)+IF(O11&gt;P11,1,0)+IF(Q10&gt;R10,1,0)+IF(Q11&gt;R11,1,0)</f>
        <v>9</v>
      </c>
      <c r="T10" s="28">
        <f t="shared" ref="T10:U10" si="13">SUM(C10:C11,E10:E11,G10:G11,I10:I11,K10:K11,M10:M11,O10:O11,Q10:Q11)</f>
        <v>172</v>
      </c>
      <c r="U10" s="29">
        <f t="shared" si="13"/>
        <v>100</v>
      </c>
      <c r="V10" s="26">
        <f t="shared" ref="V10" si="14">_xlfn.RANK.EQ(W10,$W$2:$W$15)</f>
        <v>2</v>
      </c>
      <c r="W10" s="26">
        <f t="shared" ref="W10" si="15">S10*1000+(T10-U10)</f>
        <v>9072</v>
      </c>
    </row>
    <row r="11" spans="1:23" ht="20.100000000000001" customHeight="1" x14ac:dyDescent="0.25">
      <c r="A11" s="26"/>
      <c r="B11" s="35"/>
      <c r="C11" s="19">
        <v>15</v>
      </c>
      <c r="D11" s="14">
        <v>13</v>
      </c>
      <c r="E11" s="13">
        <v>13</v>
      </c>
      <c r="F11" s="14">
        <v>15</v>
      </c>
      <c r="G11" s="13">
        <v>15</v>
      </c>
      <c r="H11" s="14">
        <v>5</v>
      </c>
      <c r="I11" s="13">
        <v>15</v>
      </c>
      <c r="J11" s="14">
        <v>8</v>
      </c>
      <c r="K11" s="9"/>
      <c r="L11" s="10"/>
      <c r="M11" s="3">
        <f>L13</f>
        <v>15</v>
      </c>
      <c r="N11" s="4">
        <f>K13</f>
        <v>3</v>
      </c>
      <c r="O11" s="3">
        <f>L15</f>
        <v>15</v>
      </c>
      <c r="P11" s="4">
        <f>K15</f>
        <v>5</v>
      </c>
      <c r="Q11" s="3"/>
      <c r="R11" s="4"/>
      <c r="S11" s="26"/>
      <c r="T11" s="28"/>
      <c r="U11" s="29"/>
      <c r="V11" s="26"/>
      <c r="W11" s="26"/>
    </row>
    <row r="12" spans="1:23" ht="20.100000000000001" customHeight="1" x14ac:dyDescent="0.25">
      <c r="A12" s="26">
        <v>6</v>
      </c>
      <c r="B12" s="35" t="s">
        <v>11</v>
      </c>
      <c r="C12" s="18">
        <v>15</v>
      </c>
      <c r="D12" s="12">
        <v>7</v>
      </c>
      <c r="E12" s="11">
        <v>9</v>
      </c>
      <c r="F12" s="12">
        <v>15</v>
      </c>
      <c r="G12" s="11">
        <v>15</v>
      </c>
      <c r="H12" s="12">
        <v>5</v>
      </c>
      <c r="I12" s="11">
        <v>15</v>
      </c>
      <c r="J12" s="12">
        <v>7</v>
      </c>
      <c r="K12" s="11">
        <v>9</v>
      </c>
      <c r="L12" s="12">
        <v>15</v>
      </c>
      <c r="M12" s="7"/>
      <c r="N12" s="8"/>
      <c r="O12" s="1">
        <f>N14</f>
        <v>15</v>
      </c>
      <c r="P12" s="2">
        <f>M14</f>
        <v>5</v>
      </c>
      <c r="Q12" s="1"/>
      <c r="R12" s="2"/>
      <c r="S12" s="26">
        <f t="shared" ref="S12" si="16">IF(C12&gt;D12,1,0)+IF(C13&gt;D13,1,0)+IF(E12&gt;F12,1,0)+IF(E13&gt;F13,1,0)+IF(G12&gt;H12,1,0)+IF(G13&gt;H13,1,0)+IF(I12&gt;J12,1,0)+IF(I13&gt;J13,1,0)+IF(K12&gt;L12,1,0)+IF(K13&gt;L13,1,0)+IF(M12&gt;N12,1,0)+IF(M13&gt;N13,1,0)+IF(O12&gt;P12,1,0)+IF(O13&gt;P13,1,0)+IF(Q12&gt;R12,1,0)+IF(Q13&gt;R13,1,0)</f>
        <v>7</v>
      </c>
      <c r="T12" s="28">
        <f t="shared" ref="T12:U12" si="17">SUM(C12:C13,E12:E13,G12:G13,I12:I13,K12:K13,M12:M13,O12:O13,Q12:Q13)</f>
        <v>146</v>
      </c>
      <c r="U12" s="29">
        <f t="shared" si="17"/>
        <v>115</v>
      </c>
      <c r="V12" s="26">
        <f t="shared" ref="V12" si="18">_xlfn.RANK.EQ(W12,$W$2:$W$15)</f>
        <v>4</v>
      </c>
      <c r="W12" s="26">
        <f t="shared" ref="W12" si="19">S12*1000+(T12-U12)</f>
        <v>7031</v>
      </c>
    </row>
    <row r="13" spans="1:23" ht="20.100000000000001" customHeight="1" x14ac:dyDescent="0.25">
      <c r="A13" s="26"/>
      <c r="B13" s="35"/>
      <c r="C13" s="19">
        <v>9</v>
      </c>
      <c r="D13" s="14">
        <v>15</v>
      </c>
      <c r="E13" s="13">
        <v>11</v>
      </c>
      <c r="F13" s="14">
        <v>15</v>
      </c>
      <c r="G13" s="13">
        <v>15</v>
      </c>
      <c r="H13" s="14">
        <v>2</v>
      </c>
      <c r="I13" s="13">
        <v>15</v>
      </c>
      <c r="J13" s="14">
        <v>7</v>
      </c>
      <c r="K13" s="13">
        <v>3</v>
      </c>
      <c r="L13" s="14">
        <v>15</v>
      </c>
      <c r="M13" s="9"/>
      <c r="N13" s="10"/>
      <c r="O13" s="3">
        <f>N15</f>
        <v>15</v>
      </c>
      <c r="P13" s="4">
        <f>M15</f>
        <v>7</v>
      </c>
      <c r="Q13" s="3"/>
      <c r="R13" s="4"/>
      <c r="S13" s="26"/>
      <c r="T13" s="28"/>
      <c r="U13" s="29"/>
      <c r="V13" s="26"/>
      <c r="W13" s="26"/>
    </row>
    <row r="14" spans="1:23" ht="20.100000000000001" customHeight="1" x14ac:dyDescent="0.25">
      <c r="A14" s="26">
        <v>7</v>
      </c>
      <c r="B14" s="35" t="s">
        <v>12</v>
      </c>
      <c r="C14" s="18">
        <v>4</v>
      </c>
      <c r="D14" s="12">
        <v>15</v>
      </c>
      <c r="E14" s="11">
        <v>8</v>
      </c>
      <c r="F14" s="12">
        <v>15</v>
      </c>
      <c r="G14" s="11">
        <v>15</v>
      </c>
      <c r="H14" s="12">
        <v>4</v>
      </c>
      <c r="I14" s="11">
        <v>9</v>
      </c>
      <c r="J14" s="12">
        <v>15</v>
      </c>
      <c r="K14" s="11">
        <v>5</v>
      </c>
      <c r="L14" s="12">
        <v>15</v>
      </c>
      <c r="M14" s="11">
        <v>5</v>
      </c>
      <c r="N14" s="12">
        <v>15</v>
      </c>
      <c r="O14" s="7"/>
      <c r="P14" s="8"/>
      <c r="Q14" s="1"/>
      <c r="R14" s="2"/>
      <c r="S14" s="26">
        <f t="shared" ref="S14" si="20">IF(C14&gt;D14,1,0)+IF(C15&gt;D15,1,0)+IF(E14&gt;F14,1,0)+IF(E15&gt;F15,1,0)+IF(G14&gt;H14,1,0)+IF(G15&gt;H15,1,0)+IF(I14&gt;J14,1,0)+IF(I15&gt;J15,1,0)+IF(K14&gt;L14,1,0)+IF(K15&gt;L15,1,0)+IF(M14&gt;N14,1,0)+IF(M15&gt;N15,1,0)+IF(O14&gt;P14,1,0)+IF(O15&gt;P15,1,0)+IF(Q14&gt;R14,1,0)+IF(Q15&gt;R15,1,0)</f>
        <v>2</v>
      </c>
      <c r="T14" s="28">
        <f t="shared" ref="T14:U14" si="21">SUM(C14:C15,E14:E15,G14:G15,I14:I15,K14:K15,M14:M15,O14:O15,Q14:Q15)</f>
        <v>96</v>
      </c>
      <c r="U14" s="29">
        <f t="shared" si="21"/>
        <v>157</v>
      </c>
      <c r="V14" s="26">
        <f t="shared" ref="V14" si="22">_xlfn.RANK.EQ(W14,$W$2:$W$15)</f>
        <v>6</v>
      </c>
      <c r="W14" s="26">
        <f t="shared" ref="W14" si="23">S14*1000+(T14-U14)</f>
        <v>1939</v>
      </c>
    </row>
    <row r="15" spans="1:23" ht="20.100000000000001" customHeight="1" x14ac:dyDescent="0.25">
      <c r="A15" s="26"/>
      <c r="B15" s="35"/>
      <c r="C15" s="19">
        <v>10</v>
      </c>
      <c r="D15" s="14">
        <v>15</v>
      </c>
      <c r="E15" s="13">
        <v>11</v>
      </c>
      <c r="F15" s="14">
        <v>15</v>
      </c>
      <c r="G15" s="13">
        <v>15</v>
      </c>
      <c r="H15" s="14">
        <v>3</v>
      </c>
      <c r="I15" s="13">
        <v>2</v>
      </c>
      <c r="J15" s="14">
        <v>15</v>
      </c>
      <c r="K15" s="13">
        <v>5</v>
      </c>
      <c r="L15" s="14">
        <v>15</v>
      </c>
      <c r="M15" s="13">
        <v>7</v>
      </c>
      <c r="N15" s="14">
        <v>15</v>
      </c>
      <c r="O15" s="9"/>
      <c r="P15" s="10"/>
      <c r="Q15" s="3"/>
      <c r="R15" s="4"/>
      <c r="S15" s="26"/>
      <c r="T15" s="28"/>
      <c r="U15" s="29"/>
      <c r="V15" s="26"/>
      <c r="W15" s="26"/>
    </row>
    <row r="16" spans="1:23" ht="20.100000000000001" customHeight="1" x14ac:dyDescent="0.25">
      <c r="A16" s="26">
        <v>8</v>
      </c>
      <c r="B16" s="35"/>
      <c r="C16" s="18"/>
      <c r="D16" s="12"/>
      <c r="E16" s="11"/>
      <c r="F16" s="12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7"/>
      <c r="R16" s="8"/>
      <c r="S16" s="26"/>
      <c r="T16" s="28"/>
      <c r="U16" s="29"/>
      <c r="V16" s="26"/>
      <c r="W16" s="26"/>
    </row>
    <row r="17" spans="1:23" ht="20.100000000000001" customHeight="1" thickBot="1" x14ac:dyDescent="0.3">
      <c r="A17" s="26"/>
      <c r="B17" s="35"/>
      <c r="C17" s="20"/>
      <c r="D17" s="21"/>
      <c r="E17" s="22"/>
      <c r="F17" s="21"/>
      <c r="G17" s="22"/>
      <c r="H17" s="21"/>
      <c r="I17" s="22"/>
      <c r="J17" s="21"/>
      <c r="K17" s="22"/>
      <c r="L17" s="21"/>
      <c r="M17" s="22"/>
      <c r="N17" s="21"/>
      <c r="O17" s="22"/>
      <c r="P17" s="21"/>
      <c r="Q17" s="23"/>
      <c r="R17" s="24"/>
      <c r="S17" s="26"/>
      <c r="T17" s="28"/>
      <c r="U17" s="29"/>
      <c r="V17" s="26"/>
      <c r="W17" s="26"/>
    </row>
    <row r="18" spans="1:23" ht="15.75" thickTop="1" x14ac:dyDescent="0.25">
      <c r="C18" s="15" t="s">
        <v>5</v>
      </c>
    </row>
    <row r="19" spans="1:23" x14ac:dyDescent="0.2">
      <c r="C19" s="15"/>
    </row>
    <row r="20" spans="1:23" ht="15.75" thickBot="1" x14ac:dyDescent="0.3">
      <c r="A20" s="31" t="s">
        <v>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3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3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3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3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3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3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3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</sheetData>
  <mergeCells count="67">
    <mergeCell ref="O1:P1"/>
    <mergeCell ref="Q1:R1"/>
    <mergeCell ref="T1:U1"/>
    <mergeCell ref="A2:A3"/>
    <mergeCell ref="B2:B3"/>
    <mergeCell ref="S2:S3"/>
    <mergeCell ref="T2:T3"/>
    <mergeCell ref="U2:U3"/>
    <mergeCell ref="C1:D1"/>
    <mergeCell ref="E1:F1"/>
    <mergeCell ref="G1:H1"/>
    <mergeCell ref="I1:J1"/>
    <mergeCell ref="K1:L1"/>
    <mergeCell ref="M1:N1"/>
    <mergeCell ref="V2:V3"/>
    <mergeCell ref="W2:W3"/>
    <mergeCell ref="A4:A5"/>
    <mergeCell ref="B4:B5"/>
    <mergeCell ref="S4:S5"/>
    <mergeCell ref="T4:T5"/>
    <mergeCell ref="U4:U5"/>
    <mergeCell ref="V4:V5"/>
    <mergeCell ref="W4:W5"/>
    <mergeCell ref="W6:W7"/>
    <mergeCell ref="A8:A9"/>
    <mergeCell ref="B8:B9"/>
    <mergeCell ref="S8:S9"/>
    <mergeCell ref="T8:T9"/>
    <mergeCell ref="U8:U9"/>
    <mergeCell ref="V8:V9"/>
    <mergeCell ref="W8:W9"/>
    <mergeCell ref="A6:A7"/>
    <mergeCell ref="B6:B7"/>
    <mergeCell ref="S6:S7"/>
    <mergeCell ref="T6:T7"/>
    <mergeCell ref="U6:U7"/>
    <mergeCell ref="V6:V7"/>
    <mergeCell ref="W10:W11"/>
    <mergeCell ref="A12:A13"/>
    <mergeCell ref="B12:B13"/>
    <mergeCell ref="S12:S13"/>
    <mergeCell ref="T12:T13"/>
    <mergeCell ref="U12:U13"/>
    <mergeCell ref="V12:V13"/>
    <mergeCell ref="W12:W13"/>
    <mergeCell ref="A10:A11"/>
    <mergeCell ref="B10:B11"/>
    <mergeCell ref="S10:S11"/>
    <mergeCell ref="T10:T11"/>
    <mergeCell ref="U10:U11"/>
    <mergeCell ref="V10:V11"/>
    <mergeCell ref="A20:V20"/>
    <mergeCell ref="A21:V27"/>
    <mergeCell ref="W14:W15"/>
    <mergeCell ref="A16:A17"/>
    <mergeCell ref="B16:B17"/>
    <mergeCell ref="S16:S17"/>
    <mergeCell ref="T16:T17"/>
    <mergeCell ref="U16:U17"/>
    <mergeCell ref="V16:V17"/>
    <mergeCell ref="W16:W17"/>
    <mergeCell ref="A14:A15"/>
    <mergeCell ref="B14:B15"/>
    <mergeCell ref="S14:S15"/>
    <mergeCell ref="T14:T15"/>
    <mergeCell ref="U14:U15"/>
    <mergeCell ref="V14:V15"/>
  </mergeCells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/>
  </sheetViews>
  <sheetFormatPr defaultColWidth="8.85546875" defaultRowHeight="15" x14ac:dyDescent="0.25"/>
  <cols>
    <col min="1" max="1" width="3.28515625" customWidth="1"/>
    <col min="2" max="2" width="22.28515625" customWidth="1"/>
    <col min="3" max="18" width="4.7109375" customWidth="1"/>
    <col min="20" max="21" width="5.7109375" customWidth="1"/>
    <col min="23" max="23" width="14.42578125" bestFit="1" customWidth="1"/>
  </cols>
  <sheetData>
    <row r="1" spans="1:23" x14ac:dyDescent="0.25">
      <c r="A1" s="5" t="s">
        <v>0</v>
      </c>
      <c r="B1" s="5" t="s">
        <v>1</v>
      </c>
      <c r="C1" s="32">
        <v>1</v>
      </c>
      <c r="D1" s="32"/>
      <c r="E1" s="32">
        <v>2</v>
      </c>
      <c r="F1" s="32"/>
      <c r="G1" s="32">
        <v>3</v>
      </c>
      <c r="H1" s="32"/>
      <c r="I1" s="32">
        <v>4</v>
      </c>
      <c r="J1" s="32"/>
      <c r="K1" s="32">
        <v>5</v>
      </c>
      <c r="L1" s="32"/>
      <c r="M1" s="32">
        <v>6</v>
      </c>
      <c r="N1" s="32"/>
      <c r="O1" s="32">
        <v>7</v>
      </c>
      <c r="P1" s="32"/>
      <c r="Q1" s="32">
        <v>8</v>
      </c>
      <c r="R1" s="32"/>
      <c r="S1" s="6" t="s">
        <v>2</v>
      </c>
      <c r="T1" s="33" t="s">
        <v>3</v>
      </c>
      <c r="U1" s="34"/>
      <c r="V1" s="6" t="s">
        <v>4</v>
      </c>
      <c r="W1" s="25" t="s">
        <v>24</v>
      </c>
    </row>
    <row r="2" spans="1:23" ht="20.100000000000001" customHeight="1" x14ac:dyDescent="0.25">
      <c r="A2" s="26">
        <v>1</v>
      </c>
      <c r="B2" s="27" t="s">
        <v>13</v>
      </c>
      <c r="C2" s="16"/>
      <c r="D2" s="8"/>
      <c r="E2" s="1">
        <f>D4</f>
        <v>14</v>
      </c>
      <c r="F2" s="2">
        <f>C4</f>
        <v>15</v>
      </c>
      <c r="G2" s="1">
        <f>D6</f>
        <v>15</v>
      </c>
      <c r="H2" s="2">
        <f>C6</f>
        <v>10</v>
      </c>
      <c r="I2" s="1">
        <f>D8</f>
        <v>6</v>
      </c>
      <c r="J2" s="2">
        <f>C8</f>
        <v>15</v>
      </c>
      <c r="K2" s="1">
        <f>D10</f>
        <v>0</v>
      </c>
      <c r="L2" s="2">
        <f>C10</f>
        <v>0</v>
      </c>
      <c r="M2" s="1">
        <f>D12</f>
        <v>0</v>
      </c>
      <c r="N2" s="2">
        <f>C12</f>
        <v>0</v>
      </c>
      <c r="O2" s="1">
        <f>D14</f>
        <v>0</v>
      </c>
      <c r="P2" s="2">
        <f>C14</f>
        <v>0</v>
      </c>
      <c r="Q2" s="1">
        <f>D16</f>
        <v>0</v>
      </c>
      <c r="R2" s="2">
        <f>C16</f>
        <v>0</v>
      </c>
      <c r="S2" s="26">
        <f>IF(C2&gt;D2,1,0)+IF(C3&gt;D3,1,0)+IF(E2&gt;F2,1,0)+IF(E3&gt;F3,1,0)+IF(G2&gt;H2,1,0)+IF(G3&gt;H3,1,0)+IF(I2&gt;J2,1,0)+IF(I3&gt;J3,1,0)+IF(K2&gt;L2,1,0)+IF(K3&gt;L3,1,0)+IF(M2&gt;N2,1,0)+IF(M3&gt;N3,1,0)+IF(O2&gt;P2,1,0)+IF(O3&gt;P3,1,0)+IF(Q2&gt;R2,1,0)+IF(Q3&gt;R3,1,0)</f>
        <v>1</v>
      </c>
      <c r="T2" s="28">
        <f>SUM(C2:C3,E2:E3,G2:G3,I2:I3,K2:K3,M2:M3,O2:O3,Q2:Q3)</f>
        <v>53</v>
      </c>
      <c r="U2" s="29">
        <f>SUM(D2:D3,F2:F3,H2:H3,J2:J3,L2:L3,N2:N3,P2:P3,R2:R3)</f>
        <v>85</v>
      </c>
      <c r="V2" s="26">
        <f>_xlfn.RANK.EQ(W2,$W$2:$W$9)</f>
        <v>4</v>
      </c>
      <c r="W2" s="26">
        <f>S2*1000+(T2-U2)</f>
        <v>968</v>
      </c>
    </row>
    <row r="3" spans="1:23" ht="20.100000000000001" customHeight="1" x14ac:dyDescent="0.25">
      <c r="A3" s="26"/>
      <c r="B3" s="27"/>
      <c r="C3" s="17"/>
      <c r="D3" s="10"/>
      <c r="E3" s="3">
        <f>D5</f>
        <v>2</v>
      </c>
      <c r="F3" s="4">
        <f>C5</f>
        <v>15</v>
      </c>
      <c r="G3" s="3">
        <f>D7</f>
        <v>8</v>
      </c>
      <c r="H3" s="4">
        <f>C7</f>
        <v>15</v>
      </c>
      <c r="I3" s="3">
        <f>D9</f>
        <v>8</v>
      </c>
      <c r="J3" s="4">
        <f>C9</f>
        <v>15</v>
      </c>
      <c r="K3" s="3">
        <f>D11</f>
        <v>0</v>
      </c>
      <c r="L3" s="4">
        <f>C11</f>
        <v>0</v>
      </c>
      <c r="M3" s="3">
        <f>D13</f>
        <v>0</v>
      </c>
      <c r="N3" s="4">
        <f>C13</f>
        <v>0</v>
      </c>
      <c r="O3" s="3">
        <f>D15</f>
        <v>0</v>
      </c>
      <c r="P3" s="4">
        <f>C15</f>
        <v>0</v>
      </c>
      <c r="Q3" s="3">
        <f>D17</f>
        <v>0</v>
      </c>
      <c r="R3" s="4">
        <f>C17</f>
        <v>0</v>
      </c>
      <c r="S3" s="26"/>
      <c r="T3" s="28"/>
      <c r="U3" s="29"/>
      <c r="V3" s="26"/>
      <c r="W3" s="26"/>
    </row>
    <row r="4" spans="1:23" ht="20.100000000000001" customHeight="1" x14ac:dyDescent="0.25">
      <c r="A4" s="26">
        <v>2</v>
      </c>
      <c r="B4" s="27" t="s">
        <v>14</v>
      </c>
      <c r="C4" s="18">
        <v>15</v>
      </c>
      <c r="D4" s="12">
        <v>14</v>
      </c>
      <c r="E4" s="7"/>
      <c r="F4" s="8"/>
      <c r="G4" s="1">
        <f>F6</f>
        <v>15</v>
      </c>
      <c r="H4" s="2">
        <f>E6</f>
        <v>6</v>
      </c>
      <c r="I4" s="1">
        <f>F8</f>
        <v>13</v>
      </c>
      <c r="J4" s="2">
        <f>E8</f>
        <v>15</v>
      </c>
      <c r="K4" s="1">
        <f>F10</f>
        <v>0</v>
      </c>
      <c r="L4" s="2">
        <f>E10</f>
        <v>0</v>
      </c>
      <c r="M4" s="1">
        <f>F12</f>
        <v>0</v>
      </c>
      <c r="N4" s="2">
        <f>E12</f>
        <v>0</v>
      </c>
      <c r="O4" s="1">
        <f>F14</f>
        <v>0</v>
      </c>
      <c r="P4" s="2">
        <f>E14</f>
        <v>0</v>
      </c>
      <c r="Q4" s="1">
        <f>F16</f>
        <v>0</v>
      </c>
      <c r="R4" s="2">
        <f>E16</f>
        <v>0</v>
      </c>
      <c r="S4" s="26">
        <f t="shared" ref="S4" si="0">IF(C4&gt;D4,1,0)+IF(C5&gt;D5,1,0)+IF(E4&gt;F4,1,0)+IF(E5&gt;F5,1,0)+IF(G4&gt;H4,1,0)+IF(G5&gt;H5,1,0)+IF(I4&gt;J4,1,0)+IF(I5&gt;J5,1,0)+IF(K4&gt;L4,1,0)+IF(K5&gt;L5,1,0)+IF(M4&gt;N4,1,0)+IF(M5&gt;N5,1,0)+IF(O4&gt;P4,1,0)+IF(O5&gt;P5,1,0)+IF(Q4&gt;R4,1,0)+IF(Q5&gt;R5,1,0)</f>
        <v>3</v>
      </c>
      <c r="T4" s="28">
        <f t="shared" ref="T4:U4" si="1">SUM(C4:C5,E4:E5,G4:G5,I4:I5,K4:K5,M4:M5,O4:O5,Q4:Q5)</f>
        <v>74</v>
      </c>
      <c r="U4" s="29">
        <f t="shared" si="1"/>
        <v>67</v>
      </c>
      <c r="V4" s="26">
        <f t="shared" ref="V4" si="2">_xlfn.RANK.EQ(W4,$W$2:$W$9)</f>
        <v>3</v>
      </c>
      <c r="W4" s="26">
        <f t="shared" ref="W4" si="3">S4*1000+(T4-U4)</f>
        <v>3007</v>
      </c>
    </row>
    <row r="5" spans="1:23" ht="20.100000000000001" customHeight="1" x14ac:dyDescent="0.25">
      <c r="A5" s="26"/>
      <c r="B5" s="27"/>
      <c r="C5" s="19">
        <v>15</v>
      </c>
      <c r="D5" s="14">
        <v>2</v>
      </c>
      <c r="E5" s="9"/>
      <c r="F5" s="10"/>
      <c r="G5" s="3">
        <f>F7</f>
        <v>9</v>
      </c>
      <c r="H5" s="4">
        <f>E7</f>
        <v>15</v>
      </c>
      <c r="I5" s="3">
        <f>F9</f>
        <v>7</v>
      </c>
      <c r="J5" s="4">
        <f>E9</f>
        <v>15</v>
      </c>
      <c r="K5" s="3">
        <f>F11</f>
        <v>0</v>
      </c>
      <c r="L5" s="4">
        <f>E11</f>
        <v>0</v>
      </c>
      <c r="M5" s="3">
        <f>F13</f>
        <v>0</v>
      </c>
      <c r="N5" s="4">
        <f>E13</f>
        <v>0</v>
      </c>
      <c r="O5" s="3">
        <f>F15</f>
        <v>0</v>
      </c>
      <c r="P5" s="4">
        <f>E15</f>
        <v>0</v>
      </c>
      <c r="Q5" s="3">
        <f>F17</f>
        <v>0</v>
      </c>
      <c r="R5" s="4">
        <f>E17</f>
        <v>0</v>
      </c>
      <c r="S5" s="26"/>
      <c r="T5" s="28"/>
      <c r="U5" s="29"/>
      <c r="V5" s="26"/>
      <c r="W5" s="26"/>
    </row>
    <row r="6" spans="1:23" ht="20.100000000000001" customHeight="1" x14ac:dyDescent="0.25">
      <c r="A6" s="26">
        <v>3</v>
      </c>
      <c r="B6" s="27" t="s">
        <v>15</v>
      </c>
      <c r="C6" s="18">
        <v>10</v>
      </c>
      <c r="D6" s="12">
        <v>15</v>
      </c>
      <c r="E6" s="11">
        <v>6</v>
      </c>
      <c r="F6" s="12">
        <v>15</v>
      </c>
      <c r="G6" s="7"/>
      <c r="H6" s="8"/>
      <c r="I6" s="1">
        <f>H8</f>
        <v>15</v>
      </c>
      <c r="J6" s="2">
        <f>G8</f>
        <v>13</v>
      </c>
      <c r="K6" s="1">
        <f>H10</f>
        <v>0</v>
      </c>
      <c r="L6" s="2">
        <f>G10</f>
        <v>0</v>
      </c>
      <c r="M6" s="1">
        <f>H12</f>
        <v>0</v>
      </c>
      <c r="N6" s="2">
        <f>G12</f>
        <v>0</v>
      </c>
      <c r="O6" s="1">
        <f>H14</f>
        <v>0</v>
      </c>
      <c r="P6" s="2">
        <f>G14</f>
        <v>0</v>
      </c>
      <c r="Q6" s="1">
        <f>H16</f>
        <v>0</v>
      </c>
      <c r="R6" s="2">
        <f>G16</f>
        <v>0</v>
      </c>
      <c r="S6" s="26">
        <f t="shared" ref="S6" si="4">IF(C6&gt;D6,1,0)+IF(C7&gt;D7,1,0)+IF(E6&gt;F6,1,0)+IF(E7&gt;F7,1,0)+IF(G6&gt;H6,1,0)+IF(G7&gt;H7,1,0)+IF(I6&gt;J6,1,0)+IF(I7&gt;J7,1,0)+IF(K6&gt;L6,1,0)+IF(K7&gt;L7,1,0)+IF(M6&gt;N6,1,0)+IF(M7&gt;N7,1,0)+IF(O6&gt;P6,1,0)+IF(O7&gt;P7,1,0)+IF(Q6&gt;R6,1,0)+IF(Q7&gt;R7,1,0)</f>
        <v>4</v>
      </c>
      <c r="T6" s="28">
        <f t="shared" ref="T6:U6" si="5">SUM(C6:C7,E6:E7,G6:G7,I6:I7,K6:K7,M6:M7,O6:O7,Q6:Q7)</f>
        <v>76</v>
      </c>
      <c r="U6" s="29">
        <f t="shared" si="5"/>
        <v>67</v>
      </c>
      <c r="V6" s="26">
        <f t="shared" ref="V6" si="6">_xlfn.RANK.EQ(W6,$W$2:$W$9)</f>
        <v>2</v>
      </c>
      <c r="W6" s="26">
        <f t="shared" ref="W6" si="7">S6*1000+(T6-U6)</f>
        <v>4009</v>
      </c>
    </row>
    <row r="7" spans="1:23" ht="20.100000000000001" customHeight="1" x14ac:dyDescent="0.25">
      <c r="A7" s="26"/>
      <c r="B7" s="27"/>
      <c r="C7" s="19">
        <v>15</v>
      </c>
      <c r="D7" s="14">
        <v>8</v>
      </c>
      <c r="E7" s="13">
        <v>15</v>
      </c>
      <c r="F7" s="14">
        <v>9</v>
      </c>
      <c r="G7" s="9"/>
      <c r="H7" s="10"/>
      <c r="I7" s="3">
        <f>H9</f>
        <v>15</v>
      </c>
      <c r="J7" s="4">
        <f>G9</f>
        <v>7</v>
      </c>
      <c r="K7" s="3">
        <f>H11</f>
        <v>0</v>
      </c>
      <c r="L7" s="4">
        <f>G11</f>
        <v>0</v>
      </c>
      <c r="M7" s="3">
        <f>H13</f>
        <v>0</v>
      </c>
      <c r="N7" s="4">
        <f>G13</f>
        <v>0</v>
      </c>
      <c r="O7" s="3">
        <f>H15</f>
        <v>0</v>
      </c>
      <c r="P7" s="4">
        <f>G15</f>
        <v>0</v>
      </c>
      <c r="Q7" s="3">
        <f>H17</f>
        <v>0</v>
      </c>
      <c r="R7" s="4">
        <f>G17</f>
        <v>0</v>
      </c>
      <c r="S7" s="26"/>
      <c r="T7" s="28"/>
      <c r="U7" s="29"/>
      <c r="V7" s="26"/>
      <c r="W7" s="26"/>
    </row>
    <row r="8" spans="1:23" ht="20.100000000000001" customHeight="1" x14ac:dyDescent="0.25">
      <c r="A8" s="26">
        <v>4</v>
      </c>
      <c r="B8" s="27" t="s">
        <v>16</v>
      </c>
      <c r="C8" s="18">
        <v>15</v>
      </c>
      <c r="D8" s="12">
        <v>6</v>
      </c>
      <c r="E8" s="11">
        <v>15</v>
      </c>
      <c r="F8" s="12">
        <v>13</v>
      </c>
      <c r="G8" s="11">
        <v>13</v>
      </c>
      <c r="H8" s="12">
        <v>15</v>
      </c>
      <c r="I8" s="7"/>
      <c r="J8" s="8"/>
      <c r="K8" s="1">
        <f>J10</f>
        <v>0</v>
      </c>
      <c r="L8" s="2">
        <f>I10</f>
        <v>0</v>
      </c>
      <c r="M8" s="1">
        <f>J12</f>
        <v>0</v>
      </c>
      <c r="N8" s="2">
        <f>I12</f>
        <v>0</v>
      </c>
      <c r="O8" s="1">
        <f>J14</f>
        <v>0</v>
      </c>
      <c r="P8" s="2">
        <f>I14</f>
        <v>0</v>
      </c>
      <c r="Q8" s="1">
        <f>J16</f>
        <v>0</v>
      </c>
      <c r="R8" s="2">
        <f>I16</f>
        <v>0</v>
      </c>
      <c r="S8" s="26">
        <f t="shared" ref="S8" si="8">IF(C8&gt;D8,1,0)+IF(C9&gt;D9,1,0)+IF(E8&gt;F8,1,0)+IF(E9&gt;F9,1,0)+IF(G8&gt;H8,1,0)+IF(G9&gt;H9,1,0)+IF(I8&gt;J8,1,0)+IF(I9&gt;J9,1,0)+IF(K8&gt;L8,1,0)+IF(K9&gt;L9,1,0)+IF(M8&gt;N8,1,0)+IF(M9&gt;N9,1,0)+IF(O8&gt;P8,1,0)+IF(O9&gt;P9,1,0)+IF(Q8&gt;R8,1,0)+IF(Q9&gt;R9,1,0)</f>
        <v>4</v>
      </c>
      <c r="T8" s="28">
        <f t="shared" ref="T8:U8" si="9">SUM(C8:C9,E8:E9,G8:G9,I8:I9,K8:K9,M8:M9,O8:O9,Q8:Q9)</f>
        <v>80</v>
      </c>
      <c r="U8" s="29">
        <f t="shared" si="9"/>
        <v>64</v>
      </c>
      <c r="V8" s="26">
        <f t="shared" ref="V8" si="10">_xlfn.RANK.EQ(W8,$W$2:$W$9)</f>
        <v>1</v>
      </c>
      <c r="W8" s="26">
        <f t="shared" ref="W8" si="11">S8*1000+(T8-U8)</f>
        <v>4016</v>
      </c>
    </row>
    <row r="9" spans="1:23" ht="20.100000000000001" customHeight="1" x14ac:dyDescent="0.25">
      <c r="A9" s="26"/>
      <c r="B9" s="27"/>
      <c r="C9" s="19">
        <v>15</v>
      </c>
      <c r="D9" s="14">
        <v>8</v>
      </c>
      <c r="E9" s="13">
        <v>15</v>
      </c>
      <c r="F9" s="14">
        <v>7</v>
      </c>
      <c r="G9" s="13">
        <v>7</v>
      </c>
      <c r="H9" s="14">
        <v>15</v>
      </c>
      <c r="I9" s="9"/>
      <c r="J9" s="10"/>
      <c r="K9" s="3">
        <f>J11</f>
        <v>0</v>
      </c>
      <c r="L9" s="4">
        <f>I11</f>
        <v>0</v>
      </c>
      <c r="M9" s="3">
        <f>J13</f>
        <v>0</v>
      </c>
      <c r="N9" s="4">
        <f>I13</f>
        <v>0</v>
      </c>
      <c r="O9" s="3">
        <f>J15</f>
        <v>0</v>
      </c>
      <c r="P9" s="4">
        <f>I15</f>
        <v>0</v>
      </c>
      <c r="Q9" s="3">
        <f>J17</f>
        <v>0</v>
      </c>
      <c r="R9" s="4">
        <f>I17</f>
        <v>0</v>
      </c>
      <c r="S9" s="26"/>
      <c r="T9" s="28"/>
      <c r="U9" s="29"/>
      <c r="V9" s="26"/>
      <c r="W9" s="26"/>
    </row>
    <row r="10" spans="1:23" ht="20.100000000000001" customHeight="1" x14ac:dyDescent="0.25">
      <c r="A10" s="26">
        <v>5</v>
      </c>
      <c r="B10" s="27"/>
      <c r="C10" s="18"/>
      <c r="D10" s="12"/>
      <c r="E10" s="11"/>
      <c r="F10" s="12"/>
      <c r="G10" s="11"/>
      <c r="H10" s="12"/>
      <c r="I10" s="11"/>
      <c r="J10" s="12"/>
      <c r="K10" s="7"/>
      <c r="L10" s="8"/>
      <c r="M10" s="1"/>
      <c r="N10" s="2"/>
      <c r="O10" s="1"/>
      <c r="P10" s="2"/>
      <c r="Q10" s="1"/>
      <c r="R10" s="2"/>
      <c r="S10" s="26"/>
      <c r="T10" s="28"/>
      <c r="U10" s="29"/>
      <c r="V10" s="26"/>
      <c r="W10" s="26"/>
    </row>
    <row r="11" spans="1:23" ht="20.100000000000001" customHeight="1" x14ac:dyDescent="0.25">
      <c r="A11" s="26"/>
      <c r="B11" s="27"/>
      <c r="C11" s="19"/>
      <c r="D11" s="14"/>
      <c r="E11" s="13"/>
      <c r="F11" s="14"/>
      <c r="G11" s="13"/>
      <c r="H11" s="14"/>
      <c r="I11" s="13"/>
      <c r="J11" s="14"/>
      <c r="K11" s="9"/>
      <c r="L11" s="10"/>
      <c r="M11" s="3"/>
      <c r="N11" s="4"/>
      <c r="O11" s="3"/>
      <c r="P11" s="4"/>
      <c r="Q11" s="3"/>
      <c r="R11" s="4"/>
      <c r="S11" s="26"/>
      <c r="T11" s="28"/>
      <c r="U11" s="29"/>
      <c r="V11" s="26"/>
      <c r="W11" s="26"/>
    </row>
    <row r="12" spans="1:23" ht="20.100000000000001" customHeight="1" x14ac:dyDescent="0.25">
      <c r="A12" s="26">
        <v>6</v>
      </c>
      <c r="B12" s="27"/>
      <c r="C12" s="18"/>
      <c r="D12" s="12"/>
      <c r="E12" s="11"/>
      <c r="F12" s="12"/>
      <c r="G12" s="11"/>
      <c r="H12" s="12"/>
      <c r="I12" s="11"/>
      <c r="J12" s="12"/>
      <c r="K12" s="11"/>
      <c r="L12" s="12"/>
      <c r="M12" s="7"/>
      <c r="N12" s="8"/>
      <c r="O12" s="1"/>
      <c r="P12" s="2"/>
      <c r="Q12" s="1"/>
      <c r="R12" s="2"/>
      <c r="S12" s="26"/>
      <c r="T12" s="28"/>
      <c r="U12" s="29"/>
      <c r="V12" s="26"/>
      <c r="W12" s="26"/>
    </row>
    <row r="13" spans="1:23" ht="20.100000000000001" customHeight="1" x14ac:dyDescent="0.25">
      <c r="A13" s="26"/>
      <c r="B13" s="27"/>
      <c r="C13" s="19"/>
      <c r="D13" s="14"/>
      <c r="E13" s="13"/>
      <c r="F13" s="14"/>
      <c r="G13" s="13"/>
      <c r="H13" s="14"/>
      <c r="I13" s="13"/>
      <c r="J13" s="14"/>
      <c r="K13" s="13"/>
      <c r="L13" s="14"/>
      <c r="M13" s="9"/>
      <c r="N13" s="10"/>
      <c r="O13" s="3"/>
      <c r="P13" s="4"/>
      <c r="Q13" s="3"/>
      <c r="R13" s="4"/>
      <c r="S13" s="26"/>
      <c r="T13" s="28"/>
      <c r="U13" s="29"/>
      <c r="V13" s="26"/>
      <c r="W13" s="26"/>
    </row>
    <row r="14" spans="1:23" ht="20.100000000000001" customHeight="1" x14ac:dyDescent="0.25">
      <c r="A14" s="26">
        <v>7</v>
      </c>
      <c r="B14" s="27"/>
      <c r="C14" s="18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  <c r="O14" s="7"/>
      <c r="P14" s="8"/>
      <c r="Q14" s="1"/>
      <c r="R14" s="2"/>
      <c r="S14" s="26"/>
      <c r="T14" s="28"/>
      <c r="U14" s="29"/>
      <c r="V14" s="26"/>
      <c r="W14" s="26"/>
    </row>
    <row r="15" spans="1:23" ht="20.100000000000001" customHeight="1" x14ac:dyDescent="0.25">
      <c r="A15" s="26"/>
      <c r="B15" s="27"/>
      <c r="C15" s="19"/>
      <c r="D15" s="14"/>
      <c r="E15" s="13"/>
      <c r="F15" s="14"/>
      <c r="G15" s="13"/>
      <c r="H15" s="14"/>
      <c r="I15" s="13"/>
      <c r="J15" s="14"/>
      <c r="K15" s="13"/>
      <c r="L15" s="14"/>
      <c r="M15" s="13"/>
      <c r="N15" s="14"/>
      <c r="O15" s="9"/>
      <c r="P15" s="10"/>
      <c r="Q15" s="3"/>
      <c r="R15" s="4"/>
      <c r="S15" s="26"/>
      <c r="T15" s="28"/>
      <c r="U15" s="29"/>
      <c r="V15" s="26"/>
      <c r="W15" s="26"/>
    </row>
    <row r="16" spans="1:23" ht="20.100000000000001" customHeight="1" x14ac:dyDescent="0.25">
      <c r="A16" s="26">
        <v>8</v>
      </c>
      <c r="B16" s="27"/>
      <c r="C16" s="18"/>
      <c r="D16" s="12"/>
      <c r="E16" s="11"/>
      <c r="F16" s="12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7"/>
      <c r="R16" s="8"/>
      <c r="S16" s="26"/>
      <c r="T16" s="28"/>
      <c r="U16" s="29"/>
      <c r="V16" s="26"/>
      <c r="W16" s="26"/>
    </row>
    <row r="17" spans="1:23" ht="20.100000000000001" customHeight="1" thickBot="1" x14ac:dyDescent="0.3">
      <c r="A17" s="26"/>
      <c r="B17" s="27"/>
      <c r="C17" s="20"/>
      <c r="D17" s="21"/>
      <c r="E17" s="22"/>
      <c r="F17" s="21"/>
      <c r="G17" s="22"/>
      <c r="H17" s="21"/>
      <c r="I17" s="22"/>
      <c r="J17" s="21"/>
      <c r="K17" s="22"/>
      <c r="L17" s="21"/>
      <c r="M17" s="22"/>
      <c r="N17" s="21"/>
      <c r="O17" s="22"/>
      <c r="P17" s="21"/>
      <c r="Q17" s="23"/>
      <c r="R17" s="24"/>
      <c r="S17" s="26"/>
      <c r="T17" s="28"/>
      <c r="U17" s="29"/>
      <c r="V17" s="26"/>
      <c r="W17" s="26"/>
    </row>
    <row r="18" spans="1:23" ht="15.75" thickTop="1" x14ac:dyDescent="0.25">
      <c r="C18" s="15" t="s">
        <v>5</v>
      </c>
    </row>
    <row r="19" spans="1:23" x14ac:dyDescent="0.2">
      <c r="C19" s="15"/>
    </row>
    <row r="20" spans="1:23" ht="15.75" thickBot="1" x14ac:dyDescent="0.3">
      <c r="A20" s="31" t="s">
        <v>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3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3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3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3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3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3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3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</sheetData>
  <mergeCells count="67">
    <mergeCell ref="O1:P1"/>
    <mergeCell ref="Q1:R1"/>
    <mergeCell ref="T1:U1"/>
    <mergeCell ref="A2:A3"/>
    <mergeCell ref="B2:B3"/>
    <mergeCell ref="S2:S3"/>
    <mergeCell ref="T2:T3"/>
    <mergeCell ref="U2:U3"/>
    <mergeCell ref="C1:D1"/>
    <mergeCell ref="E1:F1"/>
    <mergeCell ref="G1:H1"/>
    <mergeCell ref="I1:J1"/>
    <mergeCell ref="K1:L1"/>
    <mergeCell ref="M1:N1"/>
    <mergeCell ref="V2:V3"/>
    <mergeCell ref="W2:W3"/>
    <mergeCell ref="A4:A5"/>
    <mergeCell ref="B4:B5"/>
    <mergeCell ref="S4:S5"/>
    <mergeCell ref="T4:T5"/>
    <mergeCell ref="U4:U5"/>
    <mergeCell ref="V4:V5"/>
    <mergeCell ref="W4:W5"/>
    <mergeCell ref="W6:W7"/>
    <mergeCell ref="A8:A9"/>
    <mergeCell ref="B8:B9"/>
    <mergeCell ref="S8:S9"/>
    <mergeCell ref="T8:T9"/>
    <mergeCell ref="U8:U9"/>
    <mergeCell ref="V8:V9"/>
    <mergeCell ref="W8:W9"/>
    <mergeCell ref="A6:A7"/>
    <mergeCell ref="B6:B7"/>
    <mergeCell ref="S6:S7"/>
    <mergeCell ref="T6:T7"/>
    <mergeCell ref="U6:U7"/>
    <mergeCell ref="V6:V7"/>
    <mergeCell ref="W10:W11"/>
    <mergeCell ref="A12:A13"/>
    <mergeCell ref="B12:B13"/>
    <mergeCell ref="S12:S13"/>
    <mergeCell ref="T12:T13"/>
    <mergeCell ref="U12:U13"/>
    <mergeCell ref="V12:V13"/>
    <mergeCell ref="W12:W13"/>
    <mergeCell ref="A10:A11"/>
    <mergeCell ref="B10:B11"/>
    <mergeCell ref="S10:S11"/>
    <mergeCell ref="T10:T11"/>
    <mergeCell ref="U10:U11"/>
    <mergeCell ref="V10:V11"/>
    <mergeCell ref="A20:V20"/>
    <mergeCell ref="A21:V27"/>
    <mergeCell ref="W14:W15"/>
    <mergeCell ref="A16:A17"/>
    <mergeCell ref="B16:B17"/>
    <mergeCell ref="S16:S17"/>
    <mergeCell ref="T16:T17"/>
    <mergeCell ref="U16:U17"/>
    <mergeCell ref="V16:V17"/>
    <mergeCell ref="W16:W17"/>
    <mergeCell ref="A14:A15"/>
    <mergeCell ref="B14:B15"/>
    <mergeCell ref="S14:S15"/>
    <mergeCell ref="T14:T15"/>
    <mergeCell ref="U14:U15"/>
    <mergeCell ref="V14:V15"/>
  </mergeCells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workbookViewId="0">
      <selection activeCell="B28" sqref="B28"/>
    </sheetView>
  </sheetViews>
  <sheetFormatPr defaultColWidth="8.85546875" defaultRowHeight="15" x14ac:dyDescent="0.25"/>
  <cols>
    <col min="1" max="1" width="3.28515625" customWidth="1"/>
    <col min="2" max="2" width="22.28515625" customWidth="1"/>
    <col min="3" max="18" width="4.7109375" customWidth="1"/>
    <col min="20" max="21" width="5.7109375" customWidth="1"/>
    <col min="23" max="23" width="14.42578125" bestFit="1" customWidth="1"/>
  </cols>
  <sheetData>
    <row r="1" spans="1:23" x14ac:dyDescent="0.25">
      <c r="A1" s="5" t="s">
        <v>0</v>
      </c>
      <c r="B1" s="5" t="s">
        <v>1</v>
      </c>
      <c r="C1" s="32">
        <v>1</v>
      </c>
      <c r="D1" s="32"/>
      <c r="E1" s="32">
        <v>2</v>
      </c>
      <c r="F1" s="32"/>
      <c r="G1" s="32">
        <v>3</v>
      </c>
      <c r="H1" s="32"/>
      <c r="I1" s="32">
        <v>4</v>
      </c>
      <c r="J1" s="32"/>
      <c r="K1" s="32">
        <v>5</v>
      </c>
      <c r="L1" s="32"/>
      <c r="M1" s="32">
        <v>6</v>
      </c>
      <c r="N1" s="32"/>
      <c r="O1" s="32">
        <v>7</v>
      </c>
      <c r="P1" s="32"/>
      <c r="Q1" s="32">
        <v>8</v>
      </c>
      <c r="R1" s="32"/>
      <c r="S1" s="6" t="s">
        <v>2</v>
      </c>
      <c r="T1" s="33" t="s">
        <v>3</v>
      </c>
      <c r="U1" s="34"/>
      <c r="V1" s="6" t="s">
        <v>4</v>
      </c>
      <c r="W1" s="25" t="s">
        <v>24</v>
      </c>
    </row>
    <row r="2" spans="1:23" ht="20.100000000000001" customHeight="1" x14ac:dyDescent="0.25">
      <c r="A2" s="26">
        <v>1</v>
      </c>
      <c r="B2" s="27" t="s">
        <v>17</v>
      </c>
      <c r="C2" s="16"/>
      <c r="D2" s="8"/>
      <c r="E2" s="1">
        <f>D4</f>
        <v>8</v>
      </c>
      <c r="F2" s="2">
        <f>C4</f>
        <v>15</v>
      </c>
      <c r="G2" s="1">
        <f>D6</f>
        <v>13</v>
      </c>
      <c r="H2" s="2">
        <f>C6</f>
        <v>15</v>
      </c>
      <c r="I2" s="1">
        <f>D8</f>
        <v>11</v>
      </c>
      <c r="J2" s="2">
        <f>C8</f>
        <v>15</v>
      </c>
      <c r="K2" s="1">
        <f>D10</f>
        <v>8</v>
      </c>
      <c r="L2" s="2">
        <f>C10</f>
        <v>15</v>
      </c>
      <c r="M2" s="1">
        <f>D12</f>
        <v>15</v>
      </c>
      <c r="N2" s="2">
        <f>C12</f>
        <v>2</v>
      </c>
      <c r="O2" s="1">
        <f>D14</f>
        <v>15</v>
      </c>
      <c r="P2" s="2">
        <f>C14</f>
        <v>3</v>
      </c>
      <c r="Q2" s="1">
        <f>D16</f>
        <v>0</v>
      </c>
      <c r="R2" s="2">
        <f>C16</f>
        <v>0</v>
      </c>
      <c r="S2" s="26">
        <f>IF(C2&gt;D2,1,0)+IF(C3&gt;D3,1,0)+IF(E2&gt;F2,1,0)+IF(E3&gt;F3,1,0)+IF(G2&gt;H2,1,0)+IF(G3&gt;H3,1,0)+IF(I2&gt;J2,1,0)+IF(I3&gt;J3,1,0)+IF(K2&gt;L2,1,0)+IF(K3&gt;L3,1,0)+IF(M2&gt;N2,1,0)+IF(M3&gt;N3,1,0)+IF(O2&gt;P2,1,0)+IF(O3&gt;P3,1,0)+IF(Q2&gt;R2,1,0)+IF(Q3&gt;R3,1,0)</f>
        <v>4</v>
      </c>
      <c r="T2" s="28">
        <f>SUM(C2:C3,E2:E3,G2:G3,I2:I3,K2:K3,M2:M3,O2:O3,Q2:Q3)</f>
        <v>130</v>
      </c>
      <c r="U2" s="29">
        <f>SUM(D2:D3,F2:F3,H2:H3,J2:J3,L2:L3,N2:N3,P2:P3,R2:R3)</f>
        <v>134</v>
      </c>
      <c r="V2" s="26">
        <f>_xlfn.RANK.EQ(W2,$W$2:$W$17)</f>
        <v>5</v>
      </c>
      <c r="W2" s="26">
        <f>S2*1000+(T2-U2)</f>
        <v>3996</v>
      </c>
    </row>
    <row r="3" spans="1:23" ht="20.100000000000001" customHeight="1" x14ac:dyDescent="0.25">
      <c r="A3" s="26"/>
      <c r="B3" s="27"/>
      <c r="C3" s="17"/>
      <c r="D3" s="10"/>
      <c r="E3" s="3">
        <f>D5</f>
        <v>4</v>
      </c>
      <c r="F3" s="4">
        <f>C5</f>
        <v>15</v>
      </c>
      <c r="G3" s="3">
        <f>D7</f>
        <v>14</v>
      </c>
      <c r="H3" s="4">
        <f>C7</f>
        <v>15</v>
      </c>
      <c r="I3" s="3">
        <f>D9</f>
        <v>9</v>
      </c>
      <c r="J3" s="4">
        <f>C9</f>
        <v>15</v>
      </c>
      <c r="K3" s="3">
        <f>D11</f>
        <v>3</v>
      </c>
      <c r="L3" s="4">
        <f>C11</f>
        <v>15</v>
      </c>
      <c r="M3" s="3">
        <f>D13</f>
        <v>15</v>
      </c>
      <c r="N3" s="4">
        <f>C13</f>
        <v>7</v>
      </c>
      <c r="O3" s="3">
        <f>D15</f>
        <v>15</v>
      </c>
      <c r="P3" s="4">
        <f>C15</f>
        <v>2</v>
      </c>
      <c r="Q3" s="3">
        <f>D17</f>
        <v>0</v>
      </c>
      <c r="R3" s="4">
        <f>C17</f>
        <v>0</v>
      </c>
      <c r="S3" s="26"/>
      <c r="T3" s="28"/>
      <c r="U3" s="29"/>
      <c r="V3" s="26"/>
      <c r="W3" s="26"/>
    </row>
    <row r="4" spans="1:23" ht="20.100000000000001" customHeight="1" x14ac:dyDescent="0.25">
      <c r="A4" s="26">
        <v>2</v>
      </c>
      <c r="B4" s="27" t="s">
        <v>18</v>
      </c>
      <c r="C4" s="18">
        <v>15</v>
      </c>
      <c r="D4" s="12">
        <v>8</v>
      </c>
      <c r="E4" s="7"/>
      <c r="F4" s="8"/>
      <c r="G4" s="1">
        <f>F6</f>
        <v>15</v>
      </c>
      <c r="H4" s="2">
        <f>E6</f>
        <v>12</v>
      </c>
      <c r="I4" s="1">
        <f>F8</f>
        <v>13</v>
      </c>
      <c r="J4" s="2">
        <f>E8</f>
        <v>15</v>
      </c>
      <c r="K4" s="1">
        <f>F10</f>
        <v>12</v>
      </c>
      <c r="L4" s="2">
        <f>E10</f>
        <v>15</v>
      </c>
      <c r="M4" s="1">
        <f>F12</f>
        <v>15</v>
      </c>
      <c r="N4" s="2">
        <f>E12</f>
        <v>2</v>
      </c>
      <c r="O4" s="1">
        <f>F14</f>
        <v>15</v>
      </c>
      <c r="P4" s="2">
        <f>E14</f>
        <v>9</v>
      </c>
      <c r="Q4" s="1">
        <f>F16</f>
        <v>0</v>
      </c>
      <c r="R4" s="2">
        <f>E16</f>
        <v>0</v>
      </c>
      <c r="S4" s="26">
        <f t="shared" ref="S4" si="0">IF(C4&gt;D4,1,0)+IF(C5&gt;D5,1,0)+IF(E4&gt;F4,1,0)+IF(E5&gt;F5,1,0)+IF(G4&gt;H4,1,0)+IF(G5&gt;H5,1,0)+IF(I4&gt;J4,1,0)+IF(I5&gt;J5,1,0)+IF(K4&gt;L4,1,0)+IF(K5&gt;L5,1,0)+IF(M4&gt;N4,1,0)+IF(M5&gt;N5,1,0)+IF(O4&gt;P4,1,0)+IF(O5&gt;P5,1,0)+IF(Q4&gt;R4,1,0)+IF(Q5&gt;R5,1,0)</f>
        <v>10</v>
      </c>
      <c r="T4" s="28">
        <f t="shared" ref="T4:U4" si="1">SUM(C4:C5,E4:E5,G4:G5,I4:I5,K4:K5,M4:M5,O4:O5,Q4:Q5)</f>
        <v>175</v>
      </c>
      <c r="U4" s="29">
        <f t="shared" si="1"/>
        <v>99</v>
      </c>
      <c r="V4" s="26">
        <f>_xlfn.RANK.EQ(W4,$W$2:$W$17)</f>
        <v>2</v>
      </c>
      <c r="W4" s="26">
        <f t="shared" ref="W4" si="2">S4*1000+(T4-U4)</f>
        <v>10076</v>
      </c>
    </row>
    <row r="5" spans="1:23" ht="20.100000000000001" customHeight="1" x14ac:dyDescent="0.25">
      <c r="A5" s="26"/>
      <c r="B5" s="27"/>
      <c r="C5" s="19">
        <v>15</v>
      </c>
      <c r="D5" s="14">
        <v>4</v>
      </c>
      <c r="E5" s="9"/>
      <c r="F5" s="10"/>
      <c r="G5" s="3">
        <f>F7</f>
        <v>15</v>
      </c>
      <c r="H5" s="4">
        <f>E7</f>
        <v>4</v>
      </c>
      <c r="I5" s="3">
        <f>F9</f>
        <v>15</v>
      </c>
      <c r="J5" s="4">
        <f>E9</f>
        <v>5</v>
      </c>
      <c r="K5" s="3">
        <f>F11</f>
        <v>15</v>
      </c>
      <c r="L5" s="4">
        <f>E11</f>
        <v>14</v>
      </c>
      <c r="M5" s="3">
        <f>F13</f>
        <v>15</v>
      </c>
      <c r="N5" s="4">
        <f>E13</f>
        <v>2</v>
      </c>
      <c r="O5" s="3">
        <f>F15</f>
        <v>15</v>
      </c>
      <c r="P5" s="4">
        <f>E15</f>
        <v>9</v>
      </c>
      <c r="Q5" s="3">
        <f>F17</f>
        <v>0</v>
      </c>
      <c r="R5" s="4">
        <f>E17</f>
        <v>0</v>
      </c>
      <c r="S5" s="26"/>
      <c r="T5" s="28"/>
      <c r="U5" s="29"/>
      <c r="V5" s="26"/>
      <c r="W5" s="26"/>
    </row>
    <row r="6" spans="1:23" ht="20.100000000000001" customHeight="1" x14ac:dyDescent="0.25">
      <c r="A6" s="26">
        <v>3</v>
      </c>
      <c r="B6" s="27" t="s">
        <v>19</v>
      </c>
      <c r="C6" s="18">
        <v>15</v>
      </c>
      <c r="D6" s="12">
        <v>13</v>
      </c>
      <c r="E6" s="11">
        <v>12</v>
      </c>
      <c r="F6" s="12">
        <v>15</v>
      </c>
      <c r="G6" s="7"/>
      <c r="H6" s="8"/>
      <c r="I6" s="1">
        <f>H8</f>
        <v>9</v>
      </c>
      <c r="J6" s="2">
        <f>G8</f>
        <v>15</v>
      </c>
      <c r="K6" s="1">
        <f>H10</f>
        <v>8</v>
      </c>
      <c r="L6" s="2">
        <f>G10</f>
        <v>15</v>
      </c>
      <c r="M6" s="1">
        <f>H12</f>
        <v>15</v>
      </c>
      <c r="N6" s="2">
        <f>G12</f>
        <v>12</v>
      </c>
      <c r="O6" s="1">
        <f>H14</f>
        <v>15</v>
      </c>
      <c r="P6" s="2">
        <f>G14</f>
        <v>4</v>
      </c>
      <c r="Q6" s="1">
        <f>H16</f>
        <v>0</v>
      </c>
      <c r="R6" s="2">
        <f>G16</f>
        <v>0</v>
      </c>
      <c r="S6" s="26">
        <f t="shared" ref="S6" si="3">IF(C6&gt;D6,1,0)+IF(C7&gt;D7,1,0)+IF(E6&gt;F6,1,0)+IF(E7&gt;F7,1,0)+IF(G6&gt;H6,1,0)+IF(G7&gt;H7,1,0)+IF(I6&gt;J6,1,0)+IF(I7&gt;J7,1,0)+IF(K6&gt;L6,1,0)+IF(K7&gt;L7,1,0)+IF(M6&gt;N6,1,0)+IF(M7&gt;N7,1,0)+IF(O6&gt;P6,1,0)+IF(O7&gt;P7,1,0)+IF(Q6&gt;R6,1,0)+IF(Q7&gt;R7,1,0)</f>
        <v>6</v>
      </c>
      <c r="T6" s="28">
        <f t="shared" ref="T6:U6" si="4">SUM(C6:C7,E6:E7,G6:G7,I6:I7,K6:K7,M6:M7,O6:O7,Q6:Q7)</f>
        <v>135</v>
      </c>
      <c r="U6" s="29">
        <f t="shared" si="4"/>
        <v>151</v>
      </c>
      <c r="V6" s="26">
        <f>_xlfn.RANK.EQ(W6,$W$2:$W$17)</f>
        <v>4</v>
      </c>
      <c r="W6" s="26">
        <f t="shared" ref="W6" si="5">S6*1000+(T6-U6)</f>
        <v>5984</v>
      </c>
    </row>
    <row r="7" spans="1:23" ht="20.100000000000001" customHeight="1" x14ac:dyDescent="0.25">
      <c r="A7" s="26"/>
      <c r="B7" s="27"/>
      <c r="C7" s="19">
        <v>15</v>
      </c>
      <c r="D7" s="14">
        <v>14</v>
      </c>
      <c r="E7" s="13">
        <v>4</v>
      </c>
      <c r="F7" s="14">
        <v>15</v>
      </c>
      <c r="G7" s="9"/>
      <c r="H7" s="10"/>
      <c r="I7" s="3">
        <f>H9</f>
        <v>3</v>
      </c>
      <c r="J7" s="4">
        <f>G9</f>
        <v>15</v>
      </c>
      <c r="K7" s="3">
        <f>H11</f>
        <v>9</v>
      </c>
      <c r="L7" s="4">
        <f>G11</f>
        <v>15</v>
      </c>
      <c r="M7" s="3">
        <f>H13</f>
        <v>15</v>
      </c>
      <c r="N7" s="4">
        <f>G13</f>
        <v>10</v>
      </c>
      <c r="O7" s="3">
        <f>H15</f>
        <v>15</v>
      </c>
      <c r="P7" s="4">
        <f>G15</f>
        <v>8</v>
      </c>
      <c r="Q7" s="3">
        <f>H17</f>
        <v>0</v>
      </c>
      <c r="R7" s="4">
        <f>G17</f>
        <v>0</v>
      </c>
      <c r="S7" s="26"/>
      <c r="T7" s="28"/>
      <c r="U7" s="29"/>
      <c r="V7" s="26"/>
      <c r="W7" s="26"/>
    </row>
    <row r="8" spans="1:23" ht="20.100000000000001" customHeight="1" x14ac:dyDescent="0.25">
      <c r="A8" s="26">
        <v>4</v>
      </c>
      <c r="B8" s="27" t="s">
        <v>20</v>
      </c>
      <c r="C8" s="18">
        <v>15</v>
      </c>
      <c r="D8" s="12">
        <v>11</v>
      </c>
      <c r="E8" s="11">
        <v>15</v>
      </c>
      <c r="F8" s="12">
        <v>13</v>
      </c>
      <c r="G8" s="11">
        <v>15</v>
      </c>
      <c r="H8" s="12">
        <v>9</v>
      </c>
      <c r="I8" s="7"/>
      <c r="J8" s="8"/>
      <c r="K8" s="1">
        <f>J10</f>
        <v>14</v>
      </c>
      <c r="L8" s="2">
        <f>I10</f>
        <v>15</v>
      </c>
      <c r="M8" s="1">
        <f>J12</f>
        <v>15</v>
      </c>
      <c r="N8" s="2">
        <f>I12</f>
        <v>0</v>
      </c>
      <c r="O8" s="1">
        <f>J14</f>
        <v>15</v>
      </c>
      <c r="P8" s="2">
        <f>I14</f>
        <v>2</v>
      </c>
      <c r="Q8" s="1">
        <f>J16</f>
        <v>0</v>
      </c>
      <c r="R8" s="2">
        <f>I16</f>
        <v>0</v>
      </c>
      <c r="S8" s="26">
        <f t="shared" ref="S8" si="6">IF(C8&gt;D8,1,0)+IF(C9&gt;D9,1,0)+IF(E8&gt;F8,1,0)+IF(E9&gt;F9,1,0)+IF(G8&gt;H8,1,0)+IF(G9&gt;H9,1,0)+IF(I8&gt;J8,1,0)+IF(I9&gt;J9,1,0)+IF(K8&gt;L8,1,0)+IF(K9&gt;L9,1,0)+IF(M8&gt;N8,1,0)+IF(M9&gt;N9,1,0)+IF(O8&gt;P8,1,0)+IF(O9&gt;P9,1,0)+IF(Q8&gt;R8,1,0)+IF(Q9&gt;R9,1,0)</f>
        <v>9</v>
      </c>
      <c r="T8" s="28">
        <f t="shared" ref="T8:U8" si="7">SUM(C8:C9,E8:E9,G8:G9,I8:I9,K8:K9,M8:M9,O8:O9,Q8:Q9)</f>
        <v>166</v>
      </c>
      <c r="U8" s="29">
        <f t="shared" si="7"/>
        <v>102</v>
      </c>
      <c r="V8" s="26">
        <f>_xlfn.RANK.EQ(W8,$W$2:$W$17)</f>
        <v>3</v>
      </c>
      <c r="W8" s="26">
        <f t="shared" ref="W8" si="8">S8*1000+(T8-U8)</f>
        <v>9064</v>
      </c>
    </row>
    <row r="9" spans="1:23" ht="20.100000000000001" customHeight="1" x14ac:dyDescent="0.25">
      <c r="A9" s="26"/>
      <c r="B9" s="27"/>
      <c r="C9" s="19">
        <v>15</v>
      </c>
      <c r="D9" s="14">
        <v>9</v>
      </c>
      <c r="E9" s="13">
        <v>5</v>
      </c>
      <c r="F9" s="14">
        <v>15</v>
      </c>
      <c r="G9" s="13">
        <v>15</v>
      </c>
      <c r="H9" s="14">
        <v>3</v>
      </c>
      <c r="I9" s="9"/>
      <c r="J9" s="10"/>
      <c r="K9" s="3">
        <f>J11</f>
        <v>12</v>
      </c>
      <c r="L9" s="4">
        <f>I11</f>
        <v>15</v>
      </c>
      <c r="M9" s="3">
        <f>J13</f>
        <v>15</v>
      </c>
      <c r="N9" s="4">
        <f>I13</f>
        <v>3</v>
      </c>
      <c r="O9" s="3">
        <f>J15</f>
        <v>15</v>
      </c>
      <c r="P9" s="4">
        <f>I15</f>
        <v>7</v>
      </c>
      <c r="Q9" s="3">
        <f>J17</f>
        <v>0</v>
      </c>
      <c r="R9" s="4">
        <f>I17</f>
        <v>0</v>
      </c>
      <c r="S9" s="26"/>
      <c r="T9" s="28"/>
      <c r="U9" s="29"/>
      <c r="V9" s="26"/>
      <c r="W9" s="26"/>
    </row>
    <row r="10" spans="1:23" ht="20.100000000000001" customHeight="1" x14ac:dyDescent="0.25">
      <c r="A10" s="26">
        <v>5</v>
      </c>
      <c r="B10" s="27" t="s">
        <v>21</v>
      </c>
      <c r="C10" s="18">
        <v>15</v>
      </c>
      <c r="D10" s="12">
        <v>8</v>
      </c>
      <c r="E10" s="11">
        <v>15</v>
      </c>
      <c r="F10" s="12">
        <v>12</v>
      </c>
      <c r="G10" s="11">
        <v>15</v>
      </c>
      <c r="H10" s="12">
        <v>8</v>
      </c>
      <c r="I10" s="11">
        <v>15</v>
      </c>
      <c r="J10" s="12">
        <v>14</v>
      </c>
      <c r="K10" s="7"/>
      <c r="L10" s="8"/>
      <c r="M10" s="1">
        <f>L12</f>
        <v>15</v>
      </c>
      <c r="N10" s="2">
        <f>K12</f>
        <v>4</v>
      </c>
      <c r="O10" s="1">
        <f>L14</f>
        <v>15</v>
      </c>
      <c r="P10" s="2">
        <f>K14</f>
        <v>10</v>
      </c>
      <c r="Q10" s="1">
        <f>L16</f>
        <v>0</v>
      </c>
      <c r="R10" s="2">
        <f>K16</f>
        <v>0</v>
      </c>
      <c r="S10" s="26">
        <f t="shared" ref="S10" si="9">IF(C10&gt;D10,1,0)+IF(C11&gt;D11,1,0)+IF(E10&gt;F10,1,0)+IF(E11&gt;F11,1,0)+IF(G10&gt;H10,1,0)+IF(G11&gt;H11,1,0)+IF(I10&gt;J10,1,0)+IF(I11&gt;J11,1,0)+IF(K10&gt;L10,1,0)+IF(K11&gt;L11,1,0)+IF(M10&gt;N10,1,0)+IF(M11&gt;N11,1,0)+IF(O10&gt;P10,1,0)+IF(O11&gt;P11,1,0)+IF(Q10&gt;R10,1,0)+IF(Q11&gt;R11,1,0)</f>
        <v>11</v>
      </c>
      <c r="T10" s="28">
        <f t="shared" ref="T10:U10" si="10">SUM(C10:C11,E10:E11,G10:G11,I10:I11,K10:K11,M10:M11,O10:O11,Q10:Q11)</f>
        <v>179</v>
      </c>
      <c r="U10" s="29">
        <f t="shared" si="10"/>
        <v>104</v>
      </c>
      <c r="V10" s="26">
        <f>_xlfn.RANK.EQ(W10,$W$2:$W$17)</f>
        <v>1</v>
      </c>
      <c r="W10" s="26">
        <f t="shared" ref="W10" si="11">S10*1000+(T10-U10)</f>
        <v>11075</v>
      </c>
    </row>
    <row r="11" spans="1:23" ht="20.100000000000001" customHeight="1" x14ac:dyDescent="0.25">
      <c r="A11" s="26"/>
      <c r="B11" s="27"/>
      <c r="C11" s="19">
        <v>15</v>
      </c>
      <c r="D11" s="14">
        <v>3</v>
      </c>
      <c r="E11" s="13">
        <v>14</v>
      </c>
      <c r="F11" s="14">
        <v>15</v>
      </c>
      <c r="G11" s="13">
        <v>15</v>
      </c>
      <c r="H11" s="14">
        <v>9</v>
      </c>
      <c r="I11" s="13">
        <v>15</v>
      </c>
      <c r="J11" s="14">
        <v>12</v>
      </c>
      <c r="K11" s="9"/>
      <c r="L11" s="10"/>
      <c r="M11" s="3">
        <f>L13</f>
        <v>15</v>
      </c>
      <c r="N11" s="4">
        <f>K13</f>
        <v>5</v>
      </c>
      <c r="O11" s="3">
        <f>L15</f>
        <v>15</v>
      </c>
      <c r="P11" s="4">
        <f>K15</f>
        <v>4</v>
      </c>
      <c r="Q11" s="3">
        <f>L17</f>
        <v>0</v>
      </c>
      <c r="R11" s="4">
        <f>K17</f>
        <v>0</v>
      </c>
      <c r="S11" s="26"/>
      <c r="T11" s="28"/>
      <c r="U11" s="29"/>
      <c r="V11" s="26"/>
      <c r="W11" s="26"/>
    </row>
    <row r="12" spans="1:23" ht="20.100000000000001" customHeight="1" x14ac:dyDescent="0.25">
      <c r="A12" s="26">
        <v>6</v>
      </c>
      <c r="B12" s="27" t="s">
        <v>22</v>
      </c>
      <c r="C12" s="18">
        <v>2</v>
      </c>
      <c r="D12" s="12">
        <v>15</v>
      </c>
      <c r="E12" s="11">
        <v>2</v>
      </c>
      <c r="F12" s="12">
        <v>15</v>
      </c>
      <c r="G12" s="11">
        <v>12</v>
      </c>
      <c r="H12" s="12">
        <v>15</v>
      </c>
      <c r="I12" s="11">
        <v>0</v>
      </c>
      <c r="J12" s="12">
        <v>15</v>
      </c>
      <c r="K12" s="11">
        <v>4</v>
      </c>
      <c r="L12" s="12">
        <v>15</v>
      </c>
      <c r="M12" s="7"/>
      <c r="N12" s="8"/>
      <c r="O12" s="1">
        <f>N14</f>
        <v>15</v>
      </c>
      <c r="P12" s="2">
        <f>M14</f>
        <v>7</v>
      </c>
      <c r="Q12" s="1">
        <f>N16</f>
        <v>0</v>
      </c>
      <c r="R12" s="2">
        <f>M16</f>
        <v>0</v>
      </c>
      <c r="S12" s="26">
        <f t="shared" ref="S12" si="12">IF(C12&gt;D12,1,0)+IF(C13&gt;D13,1,0)+IF(E12&gt;F12,1,0)+IF(E13&gt;F13,1,0)+IF(G12&gt;H12,1,0)+IF(G13&gt;H13,1,0)+IF(I12&gt;J12,1,0)+IF(I13&gt;J13,1,0)+IF(K12&gt;L12,1,0)+IF(K13&gt;L13,1,0)+IF(M12&gt;N12,1,0)+IF(M13&gt;N13,1,0)+IF(O12&gt;P12,1,0)+IF(O13&gt;P13,1,0)+IF(Q12&gt;R12,1,0)+IF(Q13&gt;R13,1,0)</f>
        <v>2</v>
      </c>
      <c r="T12" s="28">
        <f t="shared" ref="T12:U12" si="13">SUM(C12:C13,E12:E13,G12:G13,I12:I13,K12:K13,M12:M13,O12:O13,Q12:Q13)</f>
        <v>77</v>
      </c>
      <c r="U12" s="29">
        <f t="shared" si="13"/>
        <v>166</v>
      </c>
      <c r="V12" s="26">
        <f>_xlfn.RANK.EQ(W12,$W$2:$W$17)</f>
        <v>6</v>
      </c>
      <c r="W12" s="26">
        <f t="shared" ref="W12" si="14">S12*1000+(T12-U12)</f>
        <v>1911</v>
      </c>
    </row>
    <row r="13" spans="1:23" ht="20.100000000000001" customHeight="1" x14ac:dyDescent="0.25">
      <c r="A13" s="26"/>
      <c r="B13" s="27"/>
      <c r="C13" s="19">
        <v>7</v>
      </c>
      <c r="D13" s="14">
        <v>15</v>
      </c>
      <c r="E13" s="13">
        <v>2</v>
      </c>
      <c r="F13" s="14">
        <v>15</v>
      </c>
      <c r="G13" s="13">
        <v>10</v>
      </c>
      <c r="H13" s="14">
        <v>15</v>
      </c>
      <c r="I13" s="13">
        <v>3</v>
      </c>
      <c r="J13" s="14">
        <v>15</v>
      </c>
      <c r="K13" s="13">
        <v>5</v>
      </c>
      <c r="L13" s="14">
        <v>15</v>
      </c>
      <c r="M13" s="9"/>
      <c r="N13" s="10"/>
      <c r="O13" s="3">
        <f>N15</f>
        <v>15</v>
      </c>
      <c r="P13" s="4">
        <f>M15</f>
        <v>9</v>
      </c>
      <c r="Q13" s="3">
        <f>N17</f>
        <v>0</v>
      </c>
      <c r="R13" s="4">
        <f>M17</f>
        <v>0</v>
      </c>
      <c r="S13" s="26"/>
      <c r="T13" s="28"/>
      <c r="U13" s="29"/>
      <c r="V13" s="26"/>
      <c r="W13" s="26"/>
    </row>
    <row r="14" spans="1:23" ht="20.100000000000001" customHeight="1" x14ac:dyDescent="0.25">
      <c r="A14" s="26">
        <v>7</v>
      </c>
      <c r="B14" s="27" t="s">
        <v>23</v>
      </c>
      <c r="C14" s="18">
        <v>3</v>
      </c>
      <c r="D14" s="12">
        <v>15</v>
      </c>
      <c r="E14" s="11">
        <v>9</v>
      </c>
      <c r="F14" s="12">
        <v>15</v>
      </c>
      <c r="G14" s="11">
        <v>4</v>
      </c>
      <c r="H14" s="12">
        <v>15</v>
      </c>
      <c r="I14" s="11">
        <v>2</v>
      </c>
      <c r="J14" s="12">
        <v>15</v>
      </c>
      <c r="K14" s="11">
        <v>10</v>
      </c>
      <c r="L14" s="12">
        <v>15</v>
      </c>
      <c r="M14" s="11">
        <v>7</v>
      </c>
      <c r="N14" s="12">
        <v>15</v>
      </c>
      <c r="O14" s="7"/>
      <c r="P14" s="8"/>
      <c r="Q14" s="1">
        <f>P16</f>
        <v>0</v>
      </c>
      <c r="R14" s="2">
        <f>O16</f>
        <v>0</v>
      </c>
      <c r="S14" s="26">
        <f t="shared" ref="S14" si="15">IF(C14&gt;D14,1,0)+IF(C15&gt;D15,1,0)+IF(E14&gt;F14,1,0)+IF(E15&gt;F15,1,0)+IF(G14&gt;H14,1,0)+IF(G15&gt;H15,1,0)+IF(I14&gt;J14,1,0)+IF(I15&gt;J15,1,0)+IF(K14&gt;L14,1,0)+IF(K15&gt;L15,1,0)+IF(M14&gt;N14,1,0)+IF(M15&gt;N15,1,0)+IF(O14&gt;P14,1,0)+IF(O15&gt;P15,1,0)+IF(Q14&gt;R14,1,0)+IF(Q15&gt;R15,1,0)</f>
        <v>0</v>
      </c>
      <c r="T14" s="28">
        <f t="shared" ref="T14:U14" si="16">SUM(C14:C15,E14:E15,G14:G15,I14:I15,K14:K15,M14:M15,O14:O15,Q14:Q15)</f>
        <v>74</v>
      </c>
      <c r="U14" s="29">
        <f t="shared" si="16"/>
        <v>180</v>
      </c>
      <c r="V14" s="26">
        <f>_xlfn.RANK.EQ(W14,$W$2:$W$17)</f>
        <v>7</v>
      </c>
      <c r="W14" s="26">
        <f t="shared" ref="W14" si="17">S14*1000+(T14-U14)</f>
        <v>-106</v>
      </c>
    </row>
    <row r="15" spans="1:23" ht="20.100000000000001" customHeight="1" x14ac:dyDescent="0.25">
      <c r="A15" s="26"/>
      <c r="B15" s="27"/>
      <c r="C15" s="19">
        <v>2</v>
      </c>
      <c r="D15" s="14">
        <v>15</v>
      </c>
      <c r="E15" s="13">
        <v>9</v>
      </c>
      <c r="F15" s="14">
        <v>15</v>
      </c>
      <c r="G15" s="13">
        <v>8</v>
      </c>
      <c r="H15" s="14">
        <v>15</v>
      </c>
      <c r="I15" s="13">
        <v>7</v>
      </c>
      <c r="J15" s="14">
        <v>15</v>
      </c>
      <c r="K15" s="13">
        <v>4</v>
      </c>
      <c r="L15" s="14">
        <v>15</v>
      </c>
      <c r="M15" s="13">
        <v>9</v>
      </c>
      <c r="N15" s="14">
        <v>15</v>
      </c>
      <c r="O15" s="9"/>
      <c r="P15" s="10"/>
      <c r="Q15" s="3">
        <f>P17</f>
        <v>0</v>
      </c>
      <c r="R15" s="4">
        <f>O17</f>
        <v>0</v>
      </c>
      <c r="S15" s="26"/>
      <c r="T15" s="28"/>
      <c r="U15" s="29"/>
      <c r="V15" s="26"/>
      <c r="W15" s="26"/>
    </row>
    <row r="16" spans="1:23" ht="20.100000000000001" customHeight="1" x14ac:dyDescent="0.25">
      <c r="A16" s="26">
        <v>8</v>
      </c>
      <c r="B16" s="27"/>
      <c r="C16" s="18"/>
      <c r="D16" s="12"/>
      <c r="E16" s="11"/>
      <c r="F16" s="12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7"/>
      <c r="R16" s="8"/>
      <c r="S16" s="26"/>
      <c r="T16" s="28"/>
      <c r="U16" s="29"/>
      <c r="V16" s="26"/>
      <c r="W16" s="26"/>
    </row>
    <row r="17" spans="1:23" ht="20.100000000000001" customHeight="1" thickBot="1" x14ac:dyDescent="0.3">
      <c r="A17" s="26"/>
      <c r="B17" s="27"/>
      <c r="C17" s="20"/>
      <c r="D17" s="21"/>
      <c r="E17" s="22"/>
      <c r="F17" s="21"/>
      <c r="G17" s="22"/>
      <c r="H17" s="21"/>
      <c r="I17" s="22"/>
      <c r="J17" s="21"/>
      <c r="K17" s="22"/>
      <c r="L17" s="21"/>
      <c r="M17" s="22"/>
      <c r="N17" s="21"/>
      <c r="O17" s="22"/>
      <c r="P17" s="21"/>
      <c r="Q17" s="23"/>
      <c r="R17" s="24"/>
      <c r="S17" s="26"/>
      <c r="T17" s="28"/>
      <c r="U17" s="29"/>
      <c r="V17" s="26"/>
      <c r="W17" s="26"/>
    </row>
    <row r="18" spans="1:23" ht="15.75" thickTop="1" x14ac:dyDescent="0.25">
      <c r="C18" s="15" t="s">
        <v>5</v>
      </c>
    </row>
    <row r="19" spans="1:23" x14ac:dyDescent="0.2">
      <c r="C19" s="15"/>
    </row>
    <row r="20" spans="1:23" ht="15.75" thickBot="1" x14ac:dyDescent="0.3">
      <c r="A20" s="31" t="s">
        <v>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3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3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3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3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3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3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3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</sheetData>
  <mergeCells count="67">
    <mergeCell ref="O1:P1"/>
    <mergeCell ref="Q1:R1"/>
    <mergeCell ref="T1:U1"/>
    <mergeCell ref="A2:A3"/>
    <mergeCell ref="B2:B3"/>
    <mergeCell ref="S2:S3"/>
    <mergeCell ref="T2:T3"/>
    <mergeCell ref="U2:U3"/>
    <mergeCell ref="C1:D1"/>
    <mergeCell ref="E1:F1"/>
    <mergeCell ref="G1:H1"/>
    <mergeCell ref="I1:J1"/>
    <mergeCell ref="K1:L1"/>
    <mergeCell ref="M1:N1"/>
    <mergeCell ref="V2:V3"/>
    <mergeCell ref="W2:W3"/>
    <mergeCell ref="A4:A5"/>
    <mergeCell ref="B4:B5"/>
    <mergeCell ref="S4:S5"/>
    <mergeCell ref="T4:T5"/>
    <mergeCell ref="U4:U5"/>
    <mergeCell ref="V4:V5"/>
    <mergeCell ref="W4:W5"/>
    <mergeCell ref="W6:W7"/>
    <mergeCell ref="A8:A9"/>
    <mergeCell ref="B8:B9"/>
    <mergeCell ref="S8:S9"/>
    <mergeCell ref="T8:T9"/>
    <mergeCell ref="U8:U9"/>
    <mergeCell ref="V8:V9"/>
    <mergeCell ref="W8:W9"/>
    <mergeCell ref="A6:A7"/>
    <mergeCell ref="B6:B7"/>
    <mergeCell ref="S6:S7"/>
    <mergeCell ref="T6:T7"/>
    <mergeCell ref="U6:U7"/>
    <mergeCell ref="V6:V7"/>
    <mergeCell ref="W10:W11"/>
    <mergeCell ref="A12:A13"/>
    <mergeCell ref="B12:B13"/>
    <mergeCell ref="S12:S13"/>
    <mergeCell ref="T12:T13"/>
    <mergeCell ref="U12:U13"/>
    <mergeCell ref="V12:V13"/>
    <mergeCell ref="W12:W13"/>
    <mergeCell ref="A10:A11"/>
    <mergeCell ref="B10:B11"/>
    <mergeCell ref="S10:S11"/>
    <mergeCell ref="T10:T11"/>
    <mergeCell ref="U10:U11"/>
    <mergeCell ref="V10:V11"/>
    <mergeCell ref="A20:V20"/>
    <mergeCell ref="A21:V27"/>
    <mergeCell ref="W14:W15"/>
    <mergeCell ref="A16:A17"/>
    <mergeCell ref="B16:B17"/>
    <mergeCell ref="S16:S17"/>
    <mergeCell ref="T16:T17"/>
    <mergeCell ref="U16:U17"/>
    <mergeCell ref="V16:V17"/>
    <mergeCell ref="W16:W17"/>
    <mergeCell ref="A14:A15"/>
    <mergeCell ref="B14:B15"/>
    <mergeCell ref="S14:S15"/>
    <mergeCell ref="T14:T15"/>
    <mergeCell ref="U14:U15"/>
    <mergeCell ref="V14:V15"/>
  </mergeCells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U9-K</vt:lpstr>
      <vt:lpstr>U11-K</vt:lpstr>
      <vt:lpstr>U11-D</vt:lpstr>
      <vt:lpstr>'U11-D'!Oblast_tisku</vt:lpstr>
      <vt:lpstr>'U11-K'!Oblast_tisku</vt:lpstr>
      <vt:lpstr>'U9-K'!Oblast_tisku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Urbanec Petr</dc:creator>
  <cp:lastModifiedBy>Martin Janousek</cp:lastModifiedBy>
  <cp:lastPrinted>2017-09-21T16:31:33Z</cp:lastPrinted>
  <dcterms:created xsi:type="dcterms:W3CDTF">2017-09-21T15:10:01Z</dcterms:created>
  <dcterms:modified xsi:type="dcterms:W3CDTF">2018-09-16T17:49:46Z</dcterms:modified>
</cp:coreProperties>
</file>